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2" windowWidth="19140" windowHeight="7944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<sst xmlns="http://schemas.openxmlformats.org/spreadsheetml/2006/main" count="27" uniqueCount="23">
  <si>
    <t>Trabalho principal, total do rendimento mensal, classe</t>
  </si>
  <si>
    <t>Pessoa(s)</t>
  </si>
  <si>
    <t>Empregado com carteira de trabalho assinada</t>
  </si>
  <si>
    <t>Até 1/2 salário mínimo</t>
  </si>
  <si>
    <t>Mais de 1/2 até 1 salário mínimo</t>
  </si>
  <si>
    <t>Mais de 1 até 2 salários mínimos</t>
  </si>
  <si>
    <t>Mais de 2 até 3 salários mínimos</t>
  </si>
  <si>
    <t>Mais de 3 até 5 salários mínimos</t>
  </si>
  <si>
    <t>Mais de 5 até 10 salários mínimos</t>
  </si>
  <si>
    <t>Mais de 10 até 20 salários mínimos</t>
  </si>
  <si>
    <t>Mais de 20 salários mínimos</t>
  </si>
  <si>
    <t>Sem declaração</t>
  </si>
  <si>
    <t>Militar</t>
  </si>
  <si>
    <t>X</t>
  </si>
  <si>
    <t>Funcionário público estatutário</t>
  </si>
  <si>
    <t>Outro empregado sem carteira de trabalho assinada</t>
  </si>
  <si>
    <t>Sem rendimento</t>
  </si>
  <si>
    <t>Total</t>
  </si>
  <si>
    <t>PNAD 2015</t>
  </si>
  <si>
    <t>x</t>
  </si>
  <si>
    <t>Conta própria</t>
  </si>
  <si>
    <t>Até 1 salário mínimo</t>
  </si>
  <si>
    <r>
      <t xml:space="preserve">O percentual de trabalhadores com redimentos inferiores a um salário mínimo é de 13,2% para os empregados com carteira assinada, de 13,0% para os militares e de 9,8% para os funcionários público. Já entre os empregados </t>
    </r>
    <r>
      <rPr>
        <b/>
        <u val="single"/>
        <sz val="9"/>
        <color indexed="8"/>
        <rFont val="Verdana"/>
        <family val="2"/>
      </rPr>
      <t>sem carteira assinada esse percentual chega a 49,5%, ou seja, praticamente a metade deles tem rendimentos inferiores a um salário mínimo. Entre os trabalhadores por conta própria, a proporção também é alta, embora seja um pouco menor: 39,5% ou quase de dois em cada cinco.</t>
    </r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</si>
</sst>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Sim&quot;;&quot;Sim&quot;;&quot;Não&quot;"/>
    <numFmt numFmtId="165" formatCode="&quot;Verdadeiro&quot;;&quot;Verdadeiro&quot;;&quot;Falso&quot;"/>
    <numFmt numFmtId="166" formatCode="&quot;Ativado&quot;;&quot;Ativado&quot;;&quot;Desativado&quot;"/>
    <numFmt numFmtId="167" formatCode="[$€-2]\ #,##0.00_);[Red]\([$€-2]\ #,##0.00\)"/>
    <numFmt numFmtId="168" formatCode="#,##0.0"/>
    <numFmt numFmtId="169" formatCode="0.000"/>
    <numFmt numFmtId="170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Verdana"/>
      <family val="2"/>
    </font>
    <font>
      <u val="single"/>
      <sz val="11"/>
      <color indexed="12"/>
      <name val="Calibri"/>
      <family val="2"/>
    </font>
    <font>
      <b/>
      <sz val="9"/>
      <color indexed="8"/>
      <name val="Verdana"/>
      <family val="2"/>
    </font>
    <font>
      <b/>
      <u val="single"/>
      <sz val="9"/>
      <color indexed="8"/>
      <name val="Verdan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Verdana"/>
      <family val="2"/>
    </font>
    <font>
      <sz val="8"/>
      <color rgb="FF000000"/>
      <name val="Verdana"/>
      <family val="2"/>
    </font>
    <font>
      <b/>
      <sz val="9"/>
      <color theme="1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ED3D8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59">
    <xf numFmtId="0" fontId="0" fillId="0" borderId="0" xfId="0" applyFont="1" applyAlignment="1">
      <alignment/>
    </xf>
    <xf numFmtId="0" fontId="39" fillId="0" borderId="0" xfId="0" applyFont="1" applyAlignment="1">
      <alignment/>
    </xf>
    <xf numFmtId="3" fontId="40" fillId="33" borderId="10" xfId="0" applyNumberFormat="1" applyFont="1" applyFill="1" applyBorder="1" applyAlignment="1">
      <alignment horizontal="center" vertical="center" wrapText="1"/>
    </xf>
    <xf numFmtId="168" fontId="40" fillId="33" borderId="10" xfId="0" applyNumberFormat="1" applyFont="1" applyFill="1" applyBorder="1" applyAlignment="1">
      <alignment horizontal="right" vertical="center" wrapText="1" indent="2"/>
    </xf>
    <xf numFmtId="3" fontId="40" fillId="33" borderId="10" xfId="0" applyNumberFormat="1" applyFont="1" applyFill="1" applyBorder="1" applyAlignment="1">
      <alignment horizontal="right" vertical="center" wrapText="1" indent="2"/>
    </xf>
    <xf numFmtId="0" fontId="40" fillId="33" borderId="10" xfId="0" applyFont="1" applyFill="1" applyBorder="1" applyAlignment="1">
      <alignment horizontal="center" vertical="center" wrapText="1"/>
    </xf>
    <xf numFmtId="3" fontId="40" fillId="33" borderId="10" xfId="0" applyNumberFormat="1" applyFont="1" applyFill="1" applyBorder="1" applyAlignment="1">
      <alignment horizontal="right" vertical="center" wrapText="1"/>
    </xf>
    <xf numFmtId="168" fontId="40" fillId="33" borderId="11" xfId="0" applyNumberFormat="1" applyFont="1" applyFill="1" applyBorder="1" applyAlignment="1">
      <alignment horizontal="right" vertical="center" wrapText="1" indent="2"/>
    </xf>
    <xf numFmtId="170" fontId="39" fillId="0" borderId="12" xfId="0" applyNumberFormat="1" applyFont="1" applyBorder="1" applyAlignment="1">
      <alignment horizontal="right" indent="2"/>
    </xf>
    <xf numFmtId="0" fontId="40" fillId="33" borderId="13" xfId="0" applyFont="1" applyFill="1" applyBorder="1" applyAlignment="1">
      <alignment horizontal="center" vertical="center" wrapText="1"/>
    </xf>
    <xf numFmtId="3" fontId="40" fillId="33" borderId="0" xfId="0" applyNumberFormat="1" applyFont="1" applyFill="1" applyBorder="1" applyAlignment="1">
      <alignment horizontal="right" vertical="center" wrapText="1"/>
    </xf>
    <xf numFmtId="0" fontId="40" fillId="33" borderId="0" xfId="0" applyFont="1" applyFill="1" applyBorder="1" applyAlignment="1">
      <alignment horizontal="left" vertical="center" wrapText="1"/>
    </xf>
    <xf numFmtId="0" fontId="40" fillId="33" borderId="0" xfId="0" applyFont="1" applyFill="1" applyBorder="1" applyAlignment="1">
      <alignment horizontal="center" vertical="center" wrapText="1"/>
    </xf>
    <xf numFmtId="170" fontId="39" fillId="34" borderId="12" xfId="0" applyNumberFormat="1" applyFont="1" applyFill="1" applyBorder="1" applyAlignment="1">
      <alignment horizontal="right" indent="2"/>
    </xf>
    <xf numFmtId="168" fontId="40" fillId="34" borderId="11" xfId="0" applyNumberFormat="1" applyFont="1" applyFill="1" applyBorder="1" applyAlignment="1">
      <alignment horizontal="right" vertical="center" wrapText="1" indent="2"/>
    </xf>
    <xf numFmtId="168" fontId="40" fillId="34" borderId="10" xfId="0" applyNumberFormat="1" applyFont="1" applyFill="1" applyBorder="1" applyAlignment="1">
      <alignment horizontal="right" vertical="center" wrapText="1" indent="2"/>
    </xf>
    <xf numFmtId="3" fontId="40" fillId="33" borderId="14" xfId="0" applyNumberFormat="1" applyFont="1" applyFill="1" applyBorder="1" applyAlignment="1">
      <alignment horizontal="right" vertical="center" wrapText="1"/>
    </xf>
    <xf numFmtId="3" fontId="40" fillId="33" borderId="15" xfId="0" applyNumberFormat="1" applyFont="1" applyFill="1" applyBorder="1" applyAlignment="1">
      <alignment horizontal="right" vertical="center" wrapText="1"/>
    </xf>
    <xf numFmtId="3" fontId="40" fillId="33" borderId="16" xfId="0" applyNumberFormat="1" applyFont="1" applyFill="1" applyBorder="1" applyAlignment="1">
      <alignment horizontal="right" vertical="center" wrapText="1"/>
    </xf>
    <xf numFmtId="3" fontId="40" fillId="33" borderId="17" xfId="0" applyNumberFormat="1" applyFont="1" applyFill="1" applyBorder="1" applyAlignment="1">
      <alignment horizontal="right" vertical="center" wrapText="1"/>
    </xf>
    <xf numFmtId="170" fontId="39" fillId="34" borderId="18" xfId="0" applyNumberFormat="1" applyFont="1" applyFill="1" applyBorder="1" applyAlignment="1">
      <alignment horizontal="right" indent="2"/>
    </xf>
    <xf numFmtId="0" fontId="40" fillId="35" borderId="19" xfId="0" applyFont="1" applyFill="1" applyBorder="1" applyAlignment="1">
      <alignment horizontal="center" vertical="center" wrapText="1"/>
    </xf>
    <xf numFmtId="0" fontId="40" fillId="35" borderId="20" xfId="0" applyFont="1" applyFill="1" applyBorder="1" applyAlignment="1">
      <alignment horizontal="center" vertical="center" wrapText="1"/>
    </xf>
    <xf numFmtId="0" fontId="40" fillId="35" borderId="21" xfId="0" applyFont="1" applyFill="1" applyBorder="1" applyAlignment="1">
      <alignment horizontal="center" vertical="center" wrapText="1"/>
    </xf>
    <xf numFmtId="0" fontId="40" fillId="33" borderId="22" xfId="0" applyFont="1" applyFill="1" applyBorder="1" applyAlignment="1">
      <alignment horizontal="left" vertical="center" wrapText="1"/>
    </xf>
    <xf numFmtId="0" fontId="40" fillId="34" borderId="23" xfId="0" applyFont="1" applyFill="1" applyBorder="1" applyAlignment="1">
      <alignment horizontal="left" vertical="center" wrapText="1"/>
    </xf>
    <xf numFmtId="170" fontId="39" fillId="34" borderId="24" xfId="0" applyNumberFormat="1" applyFont="1" applyFill="1" applyBorder="1" applyAlignment="1">
      <alignment horizontal="right" indent="2"/>
    </xf>
    <xf numFmtId="0" fontId="40" fillId="34" borderId="20" xfId="0" applyFont="1" applyFill="1" applyBorder="1" applyAlignment="1">
      <alignment horizontal="center" vertical="center" wrapText="1"/>
    </xf>
    <xf numFmtId="170" fontId="39" fillId="34" borderId="25" xfId="0" applyNumberFormat="1" applyFont="1" applyFill="1" applyBorder="1" applyAlignment="1">
      <alignment horizontal="right" indent="2"/>
    </xf>
    <xf numFmtId="0" fontId="40" fillId="33" borderId="23" xfId="0" applyFont="1" applyFill="1" applyBorder="1" applyAlignment="1">
      <alignment horizontal="left" vertical="center" wrapText="1"/>
    </xf>
    <xf numFmtId="170" fontId="39" fillId="0" borderId="24" xfId="0" applyNumberFormat="1" applyFont="1" applyBorder="1" applyAlignment="1">
      <alignment horizontal="right" indent="2"/>
    </xf>
    <xf numFmtId="0" fontId="40" fillId="33" borderId="26" xfId="0" applyFont="1" applyFill="1" applyBorder="1" applyAlignment="1">
      <alignment horizontal="left" vertical="center" wrapText="1"/>
    </xf>
    <xf numFmtId="168" fontId="40" fillId="33" borderId="14" xfId="0" applyNumberFormat="1" applyFont="1" applyFill="1" applyBorder="1" applyAlignment="1">
      <alignment horizontal="right" vertical="center" wrapText="1" indent="2"/>
    </xf>
    <xf numFmtId="0" fontId="40" fillId="33" borderId="15" xfId="0" applyFont="1" applyFill="1" applyBorder="1" applyAlignment="1">
      <alignment horizontal="center" vertical="center" wrapText="1"/>
    </xf>
    <xf numFmtId="3" fontId="40" fillId="33" borderId="14" xfId="0" applyNumberFormat="1" applyFont="1" applyFill="1" applyBorder="1" applyAlignment="1">
      <alignment horizontal="right" vertical="center" wrapText="1" indent="2"/>
    </xf>
    <xf numFmtId="168" fontId="40" fillId="33" borderId="27" xfId="0" applyNumberFormat="1" applyFont="1" applyFill="1" applyBorder="1" applyAlignment="1">
      <alignment horizontal="right" vertical="center" wrapText="1" indent="2"/>
    </xf>
    <xf numFmtId="170" fontId="39" fillId="0" borderId="28" xfId="0" applyNumberFormat="1" applyFont="1" applyBorder="1" applyAlignment="1">
      <alignment horizontal="right" indent="2"/>
    </xf>
    <xf numFmtId="170" fontId="39" fillId="0" borderId="29" xfId="0" applyNumberFormat="1" applyFont="1" applyBorder="1" applyAlignment="1">
      <alignment horizontal="right" indent="2"/>
    </xf>
    <xf numFmtId="0" fontId="41" fillId="0" borderId="30" xfId="0" applyFont="1" applyBorder="1" applyAlignment="1">
      <alignment horizontal="center"/>
    </xf>
    <xf numFmtId="0" fontId="41" fillId="0" borderId="31" xfId="0" applyFont="1" applyBorder="1" applyAlignment="1">
      <alignment horizontal="center"/>
    </xf>
    <xf numFmtId="0" fontId="41" fillId="0" borderId="32" xfId="0" applyFont="1" applyBorder="1" applyAlignment="1">
      <alignment horizontal="center"/>
    </xf>
    <xf numFmtId="0" fontId="41" fillId="34" borderId="0" xfId="0" applyFont="1" applyFill="1" applyBorder="1" applyAlignment="1">
      <alignment horizontal="center" vertical="center" wrapText="1"/>
    </xf>
    <xf numFmtId="0" fontId="41" fillId="34" borderId="33" xfId="0" applyFont="1" applyFill="1" applyBorder="1" applyAlignment="1">
      <alignment horizontal="center" vertical="center" wrapText="1"/>
    </xf>
    <xf numFmtId="0" fontId="41" fillId="34" borderId="34" xfId="0" applyFont="1" applyFill="1" applyBorder="1" applyAlignment="1">
      <alignment horizontal="center" vertical="center" wrapText="1"/>
    </xf>
    <xf numFmtId="0" fontId="41" fillId="34" borderId="35" xfId="0" applyFont="1" applyFill="1" applyBorder="1" applyAlignment="1">
      <alignment horizontal="center" vertical="center" wrapText="1"/>
    </xf>
    <xf numFmtId="0" fontId="41" fillId="34" borderId="36" xfId="0" applyFont="1" applyFill="1" applyBorder="1" applyAlignment="1">
      <alignment horizontal="center" vertical="center" wrapText="1"/>
    </xf>
    <xf numFmtId="0" fontId="41" fillId="34" borderId="37" xfId="0" applyFont="1" applyFill="1" applyBorder="1" applyAlignment="1">
      <alignment horizontal="center" vertical="center" wrapText="1"/>
    </xf>
    <xf numFmtId="0" fontId="41" fillId="34" borderId="38" xfId="0" applyFont="1" applyFill="1" applyBorder="1" applyAlignment="1">
      <alignment horizontal="center" vertical="center" wrapText="1"/>
    </xf>
    <xf numFmtId="0" fontId="41" fillId="34" borderId="15" xfId="0" applyFont="1" applyFill="1" applyBorder="1" applyAlignment="1">
      <alignment horizontal="center" vertical="center" wrapText="1"/>
    </xf>
    <xf numFmtId="0" fontId="41" fillId="34" borderId="39" xfId="0" applyFont="1" applyFill="1" applyBorder="1" applyAlignment="1">
      <alignment horizontal="center" vertical="center" wrapText="1"/>
    </xf>
    <xf numFmtId="3" fontId="40" fillId="34" borderId="19" xfId="0" applyNumberFormat="1" applyFont="1" applyFill="1" applyBorder="1" applyAlignment="1">
      <alignment horizontal="right" vertical="center" wrapText="1"/>
    </xf>
    <xf numFmtId="0" fontId="40" fillId="33" borderId="40" xfId="0" applyFont="1" applyFill="1" applyBorder="1" applyAlignment="1">
      <alignment horizontal="center" vertical="center" wrapText="1"/>
    </xf>
    <xf numFmtId="0" fontId="40" fillId="33" borderId="41" xfId="0" applyFont="1" applyFill="1" applyBorder="1" applyAlignment="1">
      <alignment horizontal="center" vertical="center" wrapText="1"/>
    </xf>
    <xf numFmtId="0" fontId="40" fillId="36" borderId="42" xfId="0" applyFont="1" applyFill="1" applyBorder="1" applyAlignment="1">
      <alignment horizontal="left" vertical="center" wrapText="1"/>
    </xf>
    <xf numFmtId="3" fontId="40" fillId="33" borderId="16" xfId="0" applyNumberFormat="1" applyFont="1" applyFill="1" applyBorder="1" applyAlignment="1">
      <alignment horizontal="right" vertical="center" wrapText="1" indent="2"/>
    </xf>
    <xf numFmtId="3" fontId="40" fillId="33" borderId="43" xfId="0" applyNumberFormat="1" applyFont="1" applyFill="1" applyBorder="1" applyAlignment="1">
      <alignment horizontal="right" vertical="center" wrapText="1" indent="2"/>
    </xf>
    <xf numFmtId="0" fontId="39" fillId="0" borderId="44" xfId="0" applyFont="1" applyBorder="1" applyAlignment="1">
      <alignment horizontal="right" indent="2"/>
    </xf>
    <xf numFmtId="3" fontId="39" fillId="0" borderId="17" xfId="0" applyNumberFormat="1" applyFont="1" applyBorder="1" applyAlignment="1">
      <alignment/>
    </xf>
    <xf numFmtId="0" fontId="39" fillId="0" borderId="45" xfId="0" applyFont="1" applyBorder="1" applyAlignment="1">
      <alignment horizontal="right" indent="2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zoomScalePageLayoutView="0" workbookViewId="0" topLeftCell="A1">
      <selection activeCell="A19" sqref="A19"/>
    </sheetView>
  </sheetViews>
  <sheetFormatPr defaultColWidth="9.140625" defaultRowHeight="15"/>
  <cols>
    <col min="1" max="1" width="28.140625" style="0" customWidth="1"/>
    <col min="2" max="3" width="19.7109375" style="0" customWidth="1"/>
    <col min="6" max="7" width="15.7109375" style="0" customWidth="1"/>
    <col min="8" max="8" width="13.57421875" style="0" customWidth="1"/>
    <col min="9" max="9" width="13.28125" style="0" customWidth="1"/>
    <col min="10" max="10" width="10.8515625" style="0" customWidth="1"/>
    <col min="11" max="11" width="10.7109375" style="0" customWidth="1"/>
  </cols>
  <sheetData>
    <row r="1" spans="1:11" ht="14.25">
      <c r="A1" s="38" t="s">
        <v>18</v>
      </c>
      <c r="B1" s="39"/>
      <c r="C1" s="39"/>
      <c r="D1" s="39"/>
      <c r="E1" s="39"/>
      <c r="F1" s="39"/>
      <c r="G1" s="39"/>
      <c r="H1" s="39"/>
      <c r="I1" s="39"/>
      <c r="J1" s="39"/>
      <c r="K1" s="40"/>
    </row>
    <row r="2" spans="1:11" ht="20.25">
      <c r="A2" s="22" t="s">
        <v>0</v>
      </c>
      <c r="B2" s="21" t="s">
        <v>1</v>
      </c>
      <c r="C2" s="21"/>
      <c r="D2" s="21"/>
      <c r="E2" s="21"/>
      <c r="F2" s="21"/>
      <c r="G2" s="21"/>
      <c r="H2" s="21"/>
      <c r="I2" s="21"/>
      <c r="J2" s="21"/>
      <c r="K2" s="23"/>
    </row>
    <row r="3" spans="1:11" ht="30" customHeight="1" thickBot="1">
      <c r="A3" s="24"/>
      <c r="B3" s="9" t="s">
        <v>2</v>
      </c>
      <c r="C3" s="9"/>
      <c r="D3" s="9" t="s">
        <v>12</v>
      </c>
      <c r="E3" s="9"/>
      <c r="F3" s="9" t="s">
        <v>14</v>
      </c>
      <c r="G3" s="9"/>
      <c r="H3" s="9" t="s">
        <v>15</v>
      </c>
      <c r="I3" s="9"/>
      <c r="J3" s="51" t="s">
        <v>20</v>
      </c>
      <c r="K3" s="52"/>
    </row>
    <row r="4" spans="1:11" ht="15" thickBot="1">
      <c r="A4" s="53" t="s">
        <v>17</v>
      </c>
      <c r="B4" s="18">
        <v>36825347</v>
      </c>
      <c r="C4" s="54">
        <f>B4/36825347*100</f>
        <v>100</v>
      </c>
      <c r="D4" s="19">
        <v>354739</v>
      </c>
      <c r="E4" s="54">
        <f>D4/354739*100</f>
        <v>100</v>
      </c>
      <c r="F4" s="19">
        <v>6973272</v>
      </c>
      <c r="G4" s="55">
        <f>F4/6973272*100</f>
        <v>100</v>
      </c>
      <c r="H4" s="18">
        <v>13411278</v>
      </c>
      <c r="I4" s="56">
        <f>H4/13411278*100</f>
        <v>100</v>
      </c>
      <c r="J4" s="57">
        <v>21823126</v>
      </c>
      <c r="K4" s="58">
        <f>J4/21823126*100</f>
        <v>100</v>
      </c>
    </row>
    <row r="5" spans="1:11" ht="14.25">
      <c r="A5" s="25" t="s">
        <v>16</v>
      </c>
      <c r="B5" s="5" t="s">
        <v>19</v>
      </c>
      <c r="C5" s="2" t="s">
        <v>13</v>
      </c>
      <c r="D5" s="11"/>
      <c r="E5" s="15">
        <f aca="true" t="shared" si="0" ref="E5:E13">D5/354739*100</f>
        <v>0</v>
      </c>
      <c r="F5" s="11"/>
      <c r="G5" s="14">
        <f aca="true" t="shared" si="1" ref="G5:G15">F5/6973272*100</f>
        <v>0</v>
      </c>
      <c r="H5" s="6">
        <v>17711</v>
      </c>
      <c r="I5" s="13">
        <f aca="true" t="shared" si="2" ref="I5:I15">H5/13411278*100</f>
        <v>0.1320604941602135</v>
      </c>
      <c r="J5" s="10">
        <v>42916</v>
      </c>
      <c r="K5" s="26">
        <f aca="true" t="shared" si="3" ref="K5:K15">J5/21823126*100</f>
        <v>0.1966537699502812</v>
      </c>
    </row>
    <row r="6" spans="1:11" ht="14.25" customHeight="1">
      <c r="A6" s="25" t="s">
        <v>3</v>
      </c>
      <c r="B6" s="6">
        <v>98291</v>
      </c>
      <c r="C6" s="15">
        <f aca="true" t="shared" si="4" ref="C6:C15">B6/36825347*100</f>
        <v>0.266911266307959</v>
      </c>
      <c r="D6" s="12" t="s">
        <v>13</v>
      </c>
      <c r="E6" s="15"/>
      <c r="F6" s="12" t="s">
        <v>13</v>
      </c>
      <c r="G6" s="14"/>
      <c r="H6" s="6">
        <v>1802429</v>
      </c>
      <c r="I6" s="13">
        <f t="shared" si="2"/>
        <v>13.439651314363926</v>
      </c>
      <c r="J6" s="10">
        <v>3753839</v>
      </c>
      <c r="K6" s="26">
        <f t="shared" si="3"/>
        <v>17.20119748197394</v>
      </c>
    </row>
    <row r="7" spans="1:11" ht="14.25">
      <c r="A7" s="25" t="s">
        <v>4</v>
      </c>
      <c r="B7" s="6">
        <v>4758292</v>
      </c>
      <c r="C7" s="15">
        <f t="shared" si="4"/>
        <v>12.921241448179702</v>
      </c>
      <c r="D7" s="10">
        <v>46187</v>
      </c>
      <c r="E7" s="15">
        <f t="shared" si="0"/>
        <v>13.019994982226368</v>
      </c>
      <c r="F7" s="10">
        <v>686018</v>
      </c>
      <c r="G7" s="14">
        <f t="shared" si="1"/>
        <v>9.83782075329917</v>
      </c>
      <c r="H7" s="6">
        <v>4813051</v>
      </c>
      <c r="I7" s="13">
        <f t="shared" si="2"/>
        <v>35.888086131687075</v>
      </c>
      <c r="J7" s="10">
        <v>4832335</v>
      </c>
      <c r="K7" s="26">
        <f t="shared" si="3"/>
        <v>22.14318425325501</v>
      </c>
    </row>
    <row r="8" spans="1:11" ht="14.25">
      <c r="A8" s="27" t="s">
        <v>21</v>
      </c>
      <c r="B8" s="50"/>
      <c r="C8" s="20">
        <f>C6+C7</f>
        <v>13.18815271448766</v>
      </c>
      <c r="D8" s="20"/>
      <c r="E8" s="20">
        <f>E5+E6+E7</f>
        <v>13.019994982226368</v>
      </c>
      <c r="F8" s="20"/>
      <c r="G8" s="20">
        <f>G5+G6+G7</f>
        <v>9.83782075329917</v>
      </c>
      <c r="H8" s="20"/>
      <c r="I8" s="20">
        <f>I5+I6+I7</f>
        <v>49.45979794021122</v>
      </c>
      <c r="J8" s="20"/>
      <c r="K8" s="28">
        <f>K5+K6+K7</f>
        <v>39.54103550517923</v>
      </c>
    </row>
    <row r="9" spans="1:11" ht="14.25">
      <c r="A9" s="29" t="s">
        <v>5</v>
      </c>
      <c r="B9" s="6">
        <v>19382676</v>
      </c>
      <c r="C9" s="3">
        <f t="shared" si="4"/>
        <v>52.63406207686244</v>
      </c>
      <c r="D9" s="10">
        <v>66316</v>
      </c>
      <c r="E9" s="3">
        <f t="shared" si="0"/>
        <v>18.694307645903045</v>
      </c>
      <c r="F9" s="10">
        <v>1934197</v>
      </c>
      <c r="G9" s="7">
        <f t="shared" si="1"/>
        <v>27.737294630124854</v>
      </c>
      <c r="H9" s="6">
        <v>4597005</v>
      </c>
      <c r="I9" s="8">
        <f t="shared" si="2"/>
        <v>34.27715837372099</v>
      </c>
      <c r="J9" s="10">
        <v>6641073</v>
      </c>
      <c r="K9" s="30">
        <f t="shared" si="3"/>
        <v>30.431355251305426</v>
      </c>
    </row>
    <row r="10" spans="1:11" ht="14.25">
      <c r="A10" s="29" t="s">
        <v>6</v>
      </c>
      <c r="B10" s="6">
        <v>6203241</v>
      </c>
      <c r="C10" s="3">
        <f t="shared" si="4"/>
        <v>16.845030679547975</v>
      </c>
      <c r="D10" s="10">
        <v>52939</v>
      </c>
      <c r="E10" s="3">
        <f t="shared" si="0"/>
        <v>14.92336619317301</v>
      </c>
      <c r="F10" s="10">
        <v>1236667</v>
      </c>
      <c r="G10" s="7">
        <f t="shared" si="1"/>
        <v>17.734386382748298</v>
      </c>
      <c r="H10" s="6">
        <v>983544</v>
      </c>
      <c r="I10" s="8">
        <f t="shared" si="2"/>
        <v>7.333708241675402</v>
      </c>
      <c r="J10" s="10">
        <v>2684617</v>
      </c>
      <c r="K10" s="30">
        <f t="shared" si="3"/>
        <v>12.30170691403239</v>
      </c>
    </row>
    <row r="11" spans="1:11" ht="14.25">
      <c r="A11" s="29" t="s">
        <v>7</v>
      </c>
      <c r="B11" s="6">
        <v>3407549</v>
      </c>
      <c r="C11" s="3">
        <f t="shared" si="4"/>
        <v>9.253270580179462</v>
      </c>
      <c r="D11" s="10">
        <v>67694</v>
      </c>
      <c r="E11" s="3">
        <f t="shared" si="0"/>
        <v>19.08276225619399</v>
      </c>
      <c r="F11" s="10">
        <v>1380290</v>
      </c>
      <c r="G11" s="7">
        <f t="shared" si="1"/>
        <v>19.79400774844291</v>
      </c>
      <c r="H11" s="6">
        <v>610404</v>
      </c>
      <c r="I11" s="8">
        <f t="shared" si="2"/>
        <v>4.55142306348433</v>
      </c>
      <c r="J11" s="10">
        <v>1862213</v>
      </c>
      <c r="K11" s="30">
        <f t="shared" si="3"/>
        <v>8.53320922034726</v>
      </c>
    </row>
    <row r="12" spans="1:11" ht="14.25">
      <c r="A12" s="29" t="s">
        <v>8</v>
      </c>
      <c r="B12" s="6">
        <v>1763544</v>
      </c>
      <c r="C12" s="3">
        <f t="shared" si="4"/>
        <v>4.788940617450258</v>
      </c>
      <c r="D12" s="10">
        <v>89863</v>
      </c>
      <c r="E12" s="3">
        <f t="shared" si="0"/>
        <v>25.33214560564246</v>
      </c>
      <c r="F12" s="10">
        <v>1119473</v>
      </c>
      <c r="G12" s="7">
        <f t="shared" si="1"/>
        <v>16.053769306575163</v>
      </c>
      <c r="H12" s="6">
        <v>312849</v>
      </c>
      <c r="I12" s="8">
        <f t="shared" si="2"/>
        <v>2.332730706201154</v>
      </c>
      <c r="J12" s="10">
        <v>1086550</v>
      </c>
      <c r="K12" s="30">
        <f t="shared" si="3"/>
        <v>4.978892574785116</v>
      </c>
    </row>
    <row r="13" spans="1:11" ht="14.25">
      <c r="A13" s="29" t="s">
        <v>9</v>
      </c>
      <c r="B13" s="6">
        <v>565981</v>
      </c>
      <c r="C13" s="3">
        <f t="shared" si="4"/>
        <v>1.5369332432902805</v>
      </c>
      <c r="D13" s="10">
        <v>24908</v>
      </c>
      <c r="E13" s="3">
        <f t="shared" si="0"/>
        <v>7.021500314315595</v>
      </c>
      <c r="F13" s="10">
        <v>418869</v>
      </c>
      <c r="G13" s="7">
        <f t="shared" si="1"/>
        <v>6.006778453500738</v>
      </c>
      <c r="H13" s="6">
        <v>94457</v>
      </c>
      <c r="I13" s="8">
        <f t="shared" si="2"/>
        <v>0.7043102081695719</v>
      </c>
      <c r="J13" s="10">
        <v>298133</v>
      </c>
      <c r="K13" s="30">
        <f t="shared" si="3"/>
        <v>1.3661333394674988</v>
      </c>
    </row>
    <row r="14" spans="1:11" ht="14.25">
      <c r="A14" s="29" t="s">
        <v>10</v>
      </c>
      <c r="B14" s="6">
        <v>129029</v>
      </c>
      <c r="C14" s="3">
        <f t="shared" si="4"/>
        <v>0.35038094820939497</v>
      </c>
      <c r="D14" s="12" t="s">
        <v>13</v>
      </c>
      <c r="E14" s="4"/>
      <c r="F14" s="10">
        <v>113894</v>
      </c>
      <c r="G14" s="7">
        <f t="shared" si="1"/>
        <v>1.6332935241877844</v>
      </c>
      <c r="H14" s="6">
        <v>21181</v>
      </c>
      <c r="I14" s="8">
        <f t="shared" si="2"/>
        <v>0.15793424012238058</v>
      </c>
      <c r="J14" s="10">
        <v>50401</v>
      </c>
      <c r="K14" s="30">
        <f t="shared" si="3"/>
        <v>0.23095224762941843</v>
      </c>
    </row>
    <row r="15" spans="1:11" ht="15" thickBot="1">
      <c r="A15" s="31" t="s">
        <v>11</v>
      </c>
      <c r="B15" s="16">
        <v>516744</v>
      </c>
      <c r="C15" s="32">
        <f t="shared" si="4"/>
        <v>1.4032291399725303</v>
      </c>
      <c r="D15" s="33" t="s">
        <v>13</v>
      </c>
      <c r="E15" s="34"/>
      <c r="F15" s="17">
        <v>77191</v>
      </c>
      <c r="G15" s="35">
        <f t="shared" si="1"/>
        <v>1.1069552428185792</v>
      </c>
      <c r="H15" s="16">
        <v>158647</v>
      </c>
      <c r="I15" s="36">
        <f t="shared" si="2"/>
        <v>1.1829372264149622</v>
      </c>
      <c r="J15" s="17">
        <v>571049</v>
      </c>
      <c r="K15" s="37">
        <f t="shared" si="3"/>
        <v>2.6167149472536613</v>
      </c>
    </row>
    <row r="16" spans="1:11" ht="14.25" customHeight="1">
      <c r="A16" s="1"/>
      <c r="B16" s="43" t="s">
        <v>22</v>
      </c>
      <c r="C16" s="42"/>
      <c r="D16" s="42"/>
      <c r="E16" s="42"/>
      <c r="F16" s="42"/>
      <c r="G16" s="42"/>
      <c r="H16" s="42"/>
      <c r="I16" s="42"/>
      <c r="J16" s="42"/>
      <c r="K16" s="44"/>
    </row>
    <row r="17" spans="1:11" ht="14.25">
      <c r="A17" s="1"/>
      <c r="B17" s="45"/>
      <c r="C17" s="41"/>
      <c r="D17" s="41"/>
      <c r="E17" s="41"/>
      <c r="F17" s="41"/>
      <c r="G17" s="41"/>
      <c r="H17" s="41"/>
      <c r="I17" s="41"/>
      <c r="J17" s="41"/>
      <c r="K17" s="46"/>
    </row>
    <row r="18" spans="1:11" ht="14.25">
      <c r="A18" s="1"/>
      <c r="B18" s="45"/>
      <c r="C18" s="41"/>
      <c r="D18" s="41"/>
      <c r="E18" s="41"/>
      <c r="F18" s="41"/>
      <c r="G18" s="41"/>
      <c r="H18" s="41"/>
      <c r="I18" s="41"/>
      <c r="J18" s="41"/>
      <c r="K18" s="46"/>
    </row>
    <row r="19" spans="1:11" ht="14.25">
      <c r="A19" s="1"/>
      <c r="B19" s="45"/>
      <c r="C19" s="41"/>
      <c r="D19" s="41"/>
      <c r="E19" s="41"/>
      <c r="F19" s="41"/>
      <c r="G19" s="41"/>
      <c r="H19" s="41"/>
      <c r="I19" s="41"/>
      <c r="J19" s="41"/>
      <c r="K19" s="46"/>
    </row>
    <row r="20" spans="1:11" ht="15" thickBot="1">
      <c r="A20" s="1"/>
      <c r="B20" s="47"/>
      <c r="C20" s="48"/>
      <c r="D20" s="48"/>
      <c r="E20" s="48"/>
      <c r="F20" s="48"/>
      <c r="G20" s="48"/>
      <c r="H20" s="48"/>
      <c r="I20" s="48"/>
      <c r="J20" s="48"/>
      <c r="K20" s="49"/>
    </row>
  </sheetData>
  <sheetProtection/>
  <mergeCells count="8">
    <mergeCell ref="F3:G3"/>
    <mergeCell ref="H3:I3"/>
    <mergeCell ref="B2:K2"/>
    <mergeCell ref="A1:K1"/>
    <mergeCell ref="B3:C3"/>
    <mergeCell ref="D3:E3"/>
    <mergeCell ref="J3:K3"/>
    <mergeCell ref="B16:K20"/>
  </mergeCells>
  <printOptions/>
  <pageMargins left="0.511811024" right="0.511811024" top="0.787401575" bottom="0.787401575" header="0.31496062" footer="0.31496062"/>
  <pageSetup orientation="portrait" paperSize="9" r:id="rId1"/>
  <ignoredErrors>
    <ignoredError sqref="K8 C8 E8 G8 I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luizbello</dc:creator>
  <cp:keywords/>
  <dc:description/>
  <cp:lastModifiedBy>luizbello</cp:lastModifiedBy>
  <dcterms:created xsi:type="dcterms:W3CDTF">2017-06-22T21:10:30Z</dcterms:created>
  <dcterms:modified xsi:type="dcterms:W3CDTF">2017-06-23T22:00:07Z</dcterms:modified>
  <cp:category/>
  <cp:version/>
  <cp:contentType/>
  <cp:contentStatus/>
</cp:coreProperties>
</file>