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7220" windowHeight="7290" tabRatio="864"/>
  </bookViews>
  <sheets>
    <sheet name="Dados Viol. Contra Policiais" sheetId="1" r:id="rId1"/>
    <sheet name="Dados Viol. Policial 1° Sem" sheetId="29" state="hidden" r:id="rId2"/>
    <sheet name="Violência Policial por Módulo" sheetId="28" state="hidden" r:id="rId3"/>
    <sheet name="Tipo de Violação" sheetId="31" r:id="rId4"/>
    <sheet name="Comparativo Anual" sheetId="27" r:id="rId5"/>
    <sheet name="Comparativo Semestral" sheetId="30" state="hidden" r:id="rId6"/>
    <sheet name="Denúncias por habitantes" sheetId="6" r:id="rId7"/>
    <sheet name="Perfil das vítimas - Mês" sheetId="8" r:id="rId8"/>
    <sheet name="Perfil das vítimas - UF" sheetId="9" r:id="rId9"/>
    <sheet name="Perfil dos suspeitos - Mês " sheetId="10" r:id="rId10"/>
    <sheet name="Perfil dos suspeitos - UF" sheetId="11" r:id="rId11"/>
    <sheet name="Relação Suspeito x Vítima-Mês " sheetId="15" r:id="rId12"/>
    <sheet name="Relação Suspeito x Vítima-UF " sheetId="14" r:id="rId13"/>
    <sheet name="Relação demandante e vítima-Mês" sheetId="16" r:id="rId14"/>
    <sheet name="Relação demandante e vítima-UF" sheetId="17" r:id="rId15"/>
    <sheet name="Local da violação - Mês" sheetId="18" r:id="rId16"/>
    <sheet name="Local da violação - UF" sheetId="19" r:id="rId17"/>
  </sheets>
  <definedNames>
    <definedName name="_xlnm._FilterDatabase" localSheetId="16" hidden="1">'Local da violação - UF'!#REF!</definedName>
  </definedNames>
  <calcPr calcId="145621"/>
</workbook>
</file>

<file path=xl/calcChain.xml><?xml version="1.0" encoding="utf-8"?>
<calcChain xmlns="http://schemas.openxmlformats.org/spreadsheetml/2006/main">
  <c r="AT32" i="6" l="1"/>
  <c r="IT25" i="19"/>
  <c r="IS25" i="19"/>
  <c r="IR25" i="19"/>
  <c r="IQ25" i="19"/>
  <c r="IP25" i="19"/>
  <c r="IO25" i="19"/>
  <c r="IN25" i="19"/>
  <c r="IM25" i="19"/>
  <c r="IL25" i="19"/>
  <c r="IK25" i="19"/>
  <c r="IJ25" i="19"/>
  <c r="II25" i="19"/>
  <c r="IH25" i="19"/>
  <c r="IG25" i="19"/>
  <c r="IF25" i="19"/>
  <c r="IE25" i="19"/>
  <c r="ID25" i="19"/>
  <c r="IC25" i="19"/>
  <c r="IB25" i="19"/>
  <c r="IA25" i="19"/>
  <c r="HZ25" i="19"/>
  <c r="HY25" i="19"/>
  <c r="HX25" i="19"/>
  <c r="HW25" i="19"/>
  <c r="HV25" i="19"/>
  <c r="HU25" i="19"/>
  <c r="HT25" i="19"/>
  <c r="HS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IU4" i="19"/>
  <c r="DV25" i="18"/>
  <c r="DU25" i="18"/>
  <c r="DT25" i="18"/>
  <c r="DS25" i="18"/>
  <c r="DR25" i="18"/>
  <c r="DQ25" i="18"/>
  <c r="DP25" i="18"/>
  <c r="DO25" i="18"/>
  <c r="DN25" i="18"/>
  <c r="DM25" i="18"/>
  <c r="DL25" i="18"/>
  <c r="DK25" i="18"/>
  <c r="DW24" i="18"/>
  <c r="DW23" i="18"/>
  <c r="DW22" i="18"/>
  <c r="DW21" i="18"/>
  <c r="DW20" i="18"/>
  <c r="DW19" i="18"/>
  <c r="DW18" i="18"/>
  <c r="DW17" i="18"/>
  <c r="DW16" i="18"/>
  <c r="DW15" i="18"/>
  <c r="DW14" i="18"/>
  <c r="DW13" i="18"/>
  <c r="DW12" i="18"/>
  <c r="DW11" i="18"/>
  <c r="DW10" i="18"/>
  <c r="DW9" i="18"/>
  <c r="DW8" i="18"/>
  <c r="DW7" i="18"/>
  <c r="DW6" i="18"/>
  <c r="DW5" i="18"/>
  <c r="DW4" i="18"/>
  <c r="IT45" i="17"/>
  <c r="IS45" i="17"/>
  <c r="IR45" i="17"/>
  <c r="IQ45" i="17"/>
  <c r="IP45" i="17"/>
  <c r="IO45" i="17"/>
  <c r="IN45" i="17"/>
  <c r="IM45" i="17"/>
  <c r="IL45" i="17"/>
  <c r="IK45" i="17"/>
  <c r="IJ45" i="17"/>
  <c r="II45" i="17"/>
  <c r="IH45" i="17"/>
  <c r="IG45" i="17"/>
  <c r="IF45" i="17"/>
  <c r="IE45" i="17"/>
  <c r="ID45" i="17"/>
  <c r="IC45" i="17"/>
  <c r="IB45" i="17"/>
  <c r="IA45" i="17"/>
  <c r="HZ45" i="17"/>
  <c r="HY45" i="17"/>
  <c r="HX45" i="17"/>
  <c r="HW45" i="17"/>
  <c r="HV45" i="17"/>
  <c r="HU45" i="17"/>
  <c r="HT45" i="17"/>
  <c r="HS45" i="17"/>
  <c r="IU44" i="17"/>
  <c r="IU43" i="17"/>
  <c r="IU42" i="17"/>
  <c r="IU41" i="17"/>
  <c r="IU40" i="17"/>
  <c r="IU39" i="17"/>
  <c r="IU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V45" i="16"/>
  <c r="DU45" i="16"/>
  <c r="DT45" i="16"/>
  <c r="DS45" i="16"/>
  <c r="DR45" i="16"/>
  <c r="DQ45" i="16"/>
  <c r="DP45" i="16"/>
  <c r="DO45" i="16"/>
  <c r="DN45" i="16"/>
  <c r="DM45" i="16"/>
  <c r="DL45" i="16"/>
  <c r="DK45" i="16"/>
  <c r="DW44" i="16"/>
  <c r="DW43" i="16"/>
  <c r="DW42" i="16"/>
  <c r="DW41" i="16"/>
  <c r="DW40" i="16"/>
  <c r="DW39" i="16"/>
  <c r="DW38" i="16"/>
  <c r="DW37" i="16"/>
  <c r="DW36" i="16"/>
  <c r="DW35" i="16"/>
  <c r="DW34" i="16"/>
  <c r="DW33" i="16"/>
  <c r="DW32" i="16"/>
  <c r="DW31" i="16"/>
  <c r="DW30" i="16"/>
  <c r="DW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IT43" i="14"/>
  <c r="IS43" i="14"/>
  <c r="IR43" i="14"/>
  <c r="IQ43" i="14"/>
  <c r="IP43" i="14"/>
  <c r="IO43" i="14"/>
  <c r="IN43" i="14"/>
  <c r="IM43" i="14"/>
  <c r="IL43" i="14"/>
  <c r="IK43" i="14"/>
  <c r="IJ43" i="14"/>
  <c r="II43" i="14"/>
  <c r="IH43" i="14"/>
  <c r="IG43" i="14"/>
  <c r="IF43" i="14"/>
  <c r="IE43" i="14"/>
  <c r="ID43" i="14"/>
  <c r="IC43" i="14"/>
  <c r="IB43" i="14"/>
  <c r="IA43" i="14"/>
  <c r="HZ43" i="14"/>
  <c r="HY43" i="14"/>
  <c r="HX43" i="14"/>
  <c r="HW43" i="14"/>
  <c r="HV43" i="14"/>
  <c r="HU43" i="14"/>
  <c r="HT43" i="14"/>
  <c r="HS43" i="14"/>
  <c r="IU42" i="14"/>
  <c r="IU41" i="14"/>
  <c r="IU40" i="14"/>
  <c r="IU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W42" i="15"/>
  <c r="DW41" i="15"/>
  <c r="DW40" i="15"/>
  <c r="DW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IT49" i="9"/>
  <c r="IS49" i="9"/>
  <c r="IR49" i="9"/>
  <c r="IQ49" i="9"/>
  <c r="IP49" i="9"/>
  <c r="IO49" i="9"/>
  <c r="IN49" i="9"/>
  <c r="IM49" i="9"/>
  <c r="IL49" i="9"/>
  <c r="IK49" i="9"/>
  <c r="IJ49" i="9"/>
  <c r="II49" i="9"/>
  <c r="IH49" i="9"/>
  <c r="IG49" i="9"/>
  <c r="IF49" i="9"/>
  <c r="IE49" i="9"/>
  <c r="ID49" i="9"/>
  <c r="IC49" i="9"/>
  <c r="IB49" i="9"/>
  <c r="IA49" i="9"/>
  <c r="HZ49" i="9"/>
  <c r="HY49" i="9"/>
  <c r="HX49" i="9"/>
  <c r="HW49" i="9"/>
  <c r="HV49" i="9"/>
  <c r="HU49" i="9"/>
  <c r="HT49" i="9"/>
  <c r="HS49" i="9"/>
  <c r="IU48" i="9"/>
  <c r="IU47" i="9"/>
  <c r="IU46" i="9"/>
  <c r="IU45" i="9"/>
  <c r="IU44" i="9"/>
  <c r="IU43" i="9"/>
  <c r="IT39" i="9"/>
  <c r="IS39" i="9"/>
  <c r="IR39" i="9"/>
  <c r="IQ39" i="9"/>
  <c r="IP39" i="9"/>
  <c r="IO39" i="9"/>
  <c r="IN39" i="9"/>
  <c r="IM39" i="9"/>
  <c r="IL39" i="9"/>
  <c r="IK39" i="9"/>
  <c r="IJ39" i="9"/>
  <c r="II39" i="9"/>
  <c r="IH39" i="9"/>
  <c r="IG39" i="9"/>
  <c r="IF39" i="9"/>
  <c r="IE39" i="9"/>
  <c r="ID39" i="9"/>
  <c r="IC39" i="9"/>
  <c r="IB39" i="9"/>
  <c r="IA39" i="9"/>
  <c r="HZ39" i="9"/>
  <c r="HY39" i="9"/>
  <c r="HX39" i="9"/>
  <c r="HW39" i="9"/>
  <c r="HV39" i="9"/>
  <c r="HU39" i="9"/>
  <c r="HT39" i="9"/>
  <c r="HS39" i="9"/>
  <c r="IU38" i="9"/>
  <c r="IU37" i="9"/>
  <c r="IU36" i="9"/>
  <c r="IU35" i="9"/>
  <c r="IU34" i="9"/>
  <c r="IU33" i="9"/>
  <c r="IU32" i="9"/>
  <c r="IU31" i="9"/>
  <c r="IU30" i="9"/>
  <c r="IU29" i="9"/>
  <c r="IU28" i="9"/>
  <c r="IU27" i="9"/>
  <c r="IU26" i="9"/>
  <c r="IU25" i="9"/>
  <c r="IU24" i="9"/>
  <c r="IU23" i="9"/>
  <c r="IU22" i="9"/>
  <c r="IU21" i="9"/>
  <c r="IT17" i="9"/>
  <c r="IS17" i="9"/>
  <c r="IR17" i="9"/>
  <c r="IQ17" i="9"/>
  <c r="IP17" i="9"/>
  <c r="IO17" i="9"/>
  <c r="IN17" i="9"/>
  <c r="IM17" i="9"/>
  <c r="IL17" i="9"/>
  <c r="IK17" i="9"/>
  <c r="IJ17" i="9"/>
  <c r="II17" i="9"/>
  <c r="IH17" i="9"/>
  <c r="IG17" i="9"/>
  <c r="IF17" i="9"/>
  <c r="IE17" i="9"/>
  <c r="ID17" i="9"/>
  <c r="IC17" i="9"/>
  <c r="IB17" i="9"/>
  <c r="IA17" i="9"/>
  <c r="HZ17" i="9"/>
  <c r="HY17" i="9"/>
  <c r="HX17" i="9"/>
  <c r="HW17" i="9"/>
  <c r="HV17" i="9"/>
  <c r="HU17" i="9"/>
  <c r="HT17" i="9"/>
  <c r="HS17" i="9"/>
  <c r="IU16" i="9"/>
  <c r="IU15" i="9"/>
  <c r="IU14" i="9"/>
  <c r="IU13" i="9"/>
  <c r="IU12" i="9"/>
  <c r="IU11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IU6" i="9"/>
  <c r="IU5" i="9"/>
  <c r="IU4" i="9"/>
  <c r="DV60" i="8"/>
  <c r="DU60" i="8"/>
  <c r="DT60" i="8"/>
  <c r="DS60" i="8"/>
  <c r="DR60" i="8"/>
  <c r="DQ60" i="8"/>
  <c r="DP60" i="8"/>
  <c r="DO60" i="8"/>
  <c r="DN60" i="8"/>
  <c r="DM60" i="8"/>
  <c r="DL60" i="8"/>
  <c r="DK60" i="8"/>
  <c r="DW59" i="8"/>
  <c r="DW58" i="8"/>
  <c r="DW57" i="8"/>
  <c r="DW56" i="8"/>
  <c r="DW55" i="8"/>
  <c r="DW54" i="8"/>
  <c r="DW53" i="8"/>
  <c r="DV49" i="8"/>
  <c r="DU49" i="8"/>
  <c r="DT49" i="8"/>
  <c r="DS49" i="8"/>
  <c r="DR49" i="8"/>
  <c r="DQ49" i="8"/>
  <c r="DP49" i="8"/>
  <c r="DO49" i="8"/>
  <c r="DN49" i="8"/>
  <c r="DM49" i="8"/>
  <c r="DL49" i="8"/>
  <c r="DK49" i="8"/>
  <c r="DW48" i="8"/>
  <c r="DW47" i="8"/>
  <c r="DW46" i="8"/>
  <c r="DW45" i="8"/>
  <c r="DW44" i="8"/>
  <c r="DW43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W38" i="8"/>
  <c r="DW37" i="8"/>
  <c r="DW36" i="8"/>
  <c r="DW35" i="8"/>
  <c r="DW34" i="8"/>
  <c r="DW33" i="8"/>
  <c r="DW32" i="8"/>
  <c r="DW31" i="8"/>
  <c r="DW30" i="8"/>
  <c r="DW29" i="8"/>
  <c r="DW28" i="8"/>
  <c r="DW27" i="8"/>
  <c r="DW26" i="8"/>
  <c r="DW25" i="8"/>
  <c r="DW24" i="8"/>
  <c r="DW23" i="8"/>
  <c r="DW22" i="8"/>
  <c r="DW21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W16" i="8"/>
  <c r="DW15" i="8"/>
  <c r="DW14" i="8"/>
  <c r="DW13" i="8"/>
  <c r="DW12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AU32" i="6"/>
  <c r="AV31" i="6"/>
  <c r="AV11" i="6"/>
  <c r="AV4" i="6"/>
  <c r="AV9" i="6"/>
  <c r="AV30" i="6"/>
  <c r="AV25" i="6"/>
  <c r="AV19" i="6"/>
  <c r="AV8" i="6"/>
  <c r="AV14" i="6"/>
  <c r="AV10" i="6"/>
  <c r="AV26" i="6"/>
  <c r="AV27" i="6"/>
  <c r="AV23" i="6"/>
  <c r="AV12" i="6"/>
  <c r="AV17" i="6"/>
  <c r="AV28" i="6"/>
  <c r="AV5" i="6"/>
  <c r="AV18" i="6"/>
  <c r="AV13" i="6"/>
  <c r="AV6" i="6"/>
  <c r="AV20" i="6"/>
  <c r="AV21" i="6"/>
  <c r="AV29" i="6"/>
  <c r="AV16" i="6"/>
  <c r="AV22" i="6"/>
  <c r="AV7" i="6"/>
  <c r="AV15" i="6"/>
  <c r="AV24" i="6"/>
  <c r="AG32" i="27"/>
  <c r="AI31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H32" i="27"/>
  <c r="AI32" i="27" s="1"/>
  <c r="I263" i="31"/>
  <c r="H263" i="31"/>
  <c r="G263" i="31"/>
  <c r="F263" i="31"/>
  <c r="E263" i="31"/>
  <c r="D263" i="31"/>
  <c r="C263" i="31"/>
  <c r="J262" i="31"/>
  <c r="J261" i="31"/>
  <c r="J260" i="31"/>
  <c r="J259" i="31"/>
  <c r="J258" i="31"/>
  <c r="J257" i="31"/>
  <c r="J256" i="31"/>
  <c r="J255" i="31"/>
  <c r="J254" i="31"/>
  <c r="J253" i="31"/>
  <c r="J252" i="31"/>
  <c r="J251" i="31"/>
  <c r="J250" i="31"/>
  <c r="J249" i="31"/>
  <c r="J248" i="31"/>
  <c r="J247" i="31"/>
  <c r="J246" i="31"/>
  <c r="J245" i="31"/>
  <c r="J244" i="31"/>
  <c r="J243" i="31"/>
  <c r="J242" i="31"/>
  <c r="J241" i="31"/>
  <c r="J240" i="31"/>
  <c r="J239" i="31"/>
  <c r="J238" i="31"/>
  <c r="J237" i="31"/>
  <c r="J236" i="31"/>
  <c r="J235" i="31"/>
  <c r="N262" i="1"/>
  <c r="M262" i="1"/>
  <c r="L262" i="1"/>
  <c r="K262" i="1"/>
  <c r="J262" i="1"/>
  <c r="I262" i="1"/>
  <c r="H262" i="1"/>
  <c r="G262" i="1"/>
  <c r="F262" i="1"/>
  <c r="E262" i="1"/>
  <c r="D262" i="1"/>
  <c r="C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IU25" i="19" l="1"/>
  <c r="IV6" i="19" s="1"/>
  <c r="DW25" i="18"/>
  <c r="DX6" i="18" s="1"/>
  <c r="IU45" i="17"/>
  <c r="IV31" i="17" s="1"/>
  <c r="DW45" i="16"/>
  <c r="IU43" i="14"/>
  <c r="DW43" i="15"/>
  <c r="IU7" i="11"/>
  <c r="IU39" i="11"/>
  <c r="IV33" i="11" s="1"/>
  <c r="IU29" i="11"/>
  <c r="IV15" i="11" s="1"/>
  <c r="DW7" i="10"/>
  <c r="DW39" i="10"/>
  <c r="DW29" i="10"/>
  <c r="DX15" i="10" s="1"/>
  <c r="IU49" i="9"/>
  <c r="IU17" i="9"/>
  <c r="IV11" i="9"/>
  <c r="IU7" i="9"/>
  <c r="IU39" i="9"/>
  <c r="DW60" i="8"/>
  <c r="DX55" i="8" s="1"/>
  <c r="DW7" i="8"/>
  <c r="DX4" i="8" s="1"/>
  <c r="DW39" i="8"/>
  <c r="DW17" i="8"/>
  <c r="DW49" i="8"/>
  <c r="AV32" i="6"/>
  <c r="AI4" i="27"/>
  <c r="J263" i="31"/>
  <c r="K246" i="31" s="1"/>
  <c r="O262" i="1"/>
  <c r="DH5" i="18"/>
  <c r="DH6" i="18"/>
  <c r="DH7" i="18"/>
  <c r="DH8" i="18"/>
  <c r="DH9" i="18"/>
  <c r="DH10" i="18"/>
  <c r="DH11" i="18"/>
  <c r="DH12" i="18"/>
  <c r="DH13" i="18"/>
  <c r="DH14" i="18"/>
  <c r="DH15" i="18"/>
  <c r="DH16" i="18"/>
  <c r="DH17" i="18"/>
  <c r="DH18" i="18"/>
  <c r="DH19" i="18"/>
  <c r="DH20" i="18"/>
  <c r="DH21" i="18"/>
  <c r="DH22" i="18"/>
  <c r="DH23" i="18"/>
  <c r="DH24" i="18"/>
  <c r="DH4" i="18"/>
  <c r="DH25" i="18"/>
  <c r="P236" i="1" l="1"/>
  <c r="P240" i="1"/>
  <c r="P244" i="1"/>
  <c r="P248" i="1"/>
  <c r="P256" i="1"/>
  <c r="P260" i="1"/>
  <c r="P237" i="1"/>
  <c r="P241" i="1"/>
  <c r="P245" i="1"/>
  <c r="P249" i="1"/>
  <c r="P253" i="1"/>
  <c r="P257" i="1"/>
  <c r="P261" i="1"/>
  <c r="P238" i="1"/>
  <c r="P242" i="1"/>
  <c r="P246" i="1"/>
  <c r="P250" i="1"/>
  <c r="P254" i="1"/>
  <c r="P258" i="1"/>
  <c r="P234" i="1"/>
  <c r="P235" i="1"/>
  <c r="P239" i="1"/>
  <c r="P243" i="1"/>
  <c r="P247" i="1"/>
  <c r="P251" i="1"/>
  <c r="P255" i="1"/>
  <c r="P259" i="1"/>
  <c r="P252" i="1"/>
  <c r="DX10" i="18"/>
  <c r="DX14" i="18"/>
  <c r="DX18" i="18"/>
  <c r="DX22" i="18"/>
  <c r="DX7" i="18"/>
  <c r="DX11" i="18"/>
  <c r="DX15" i="18"/>
  <c r="DX19" i="18"/>
  <c r="DX23" i="18"/>
  <c r="DX25" i="18"/>
  <c r="DX8" i="18"/>
  <c r="DX12" i="18"/>
  <c r="DX16" i="18"/>
  <c r="DX20" i="18"/>
  <c r="DX24" i="18"/>
  <c r="DX5" i="18"/>
  <c r="DX9" i="18"/>
  <c r="DX13" i="18"/>
  <c r="DX17" i="18"/>
  <c r="DX21" i="18"/>
  <c r="DX4" i="18"/>
  <c r="IV5" i="19"/>
  <c r="IV9" i="19"/>
  <c r="IV13" i="19"/>
  <c r="IV17" i="19"/>
  <c r="IV21" i="19"/>
  <c r="IV4" i="19"/>
  <c r="IV10" i="19"/>
  <c r="IV14" i="19"/>
  <c r="IV18" i="19"/>
  <c r="IV22" i="19"/>
  <c r="IV7" i="19"/>
  <c r="IV11" i="19"/>
  <c r="IV15" i="19"/>
  <c r="IV19" i="19"/>
  <c r="IV23" i="19"/>
  <c r="IV25" i="19"/>
  <c r="IV8" i="19"/>
  <c r="IV12" i="19"/>
  <c r="IV16" i="19"/>
  <c r="IV20" i="19"/>
  <c r="IV24" i="19"/>
  <c r="DX45" i="16"/>
  <c r="DX8" i="16"/>
  <c r="DX12" i="16"/>
  <c r="DX16" i="16"/>
  <c r="DX20" i="16"/>
  <c r="DX24" i="16"/>
  <c r="DX28" i="16"/>
  <c r="DX32" i="16"/>
  <c r="DX36" i="16"/>
  <c r="DX40" i="16"/>
  <c r="DX44" i="16"/>
  <c r="DX5" i="16"/>
  <c r="DX9" i="16"/>
  <c r="DX13" i="16"/>
  <c r="DX17" i="16"/>
  <c r="DX21" i="16"/>
  <c r="DX25" i="16"/>
  <c r="DX29" i="16"/>
  <c r="DX33" i="16"/>
  <c r="DX37" i="16"/>
  <c r="DX41" i="16"/>
  <c r="DX4" i="16"/>
  <c r="DX6" i="16"/>
  <c r="DX10" i="16"/>
  <c r="DX14" i="16"/>
  <c r="DX18" i="16"/>
  <c r="DX22" i="16"/>
  <c r="DX26" i="16"/>
  <c r="DX30" i="16"/>
  <c r="DX34" i="16"/>
  <c r="DX38" i="16"/>
  <c r="DX42" i="16"/>
  <c r="DX7" i="16"/>
  <c r="DX11" i="16"/>
  <c r="DX15" i="16"/>
  <c r="DX19" i="16"/>
  <c r="DX23" i="16"/>
  <c r="DX27" i="16"/>
  <c r="DX35" i="16"/>
  <c r="DX39" i="16"/>
  <c r="DX43" i="16"/>
  <c r="DX31" i="16"/>
  <c r="IV6" i="17"/>
  <c r="IV10" i="17"/>
  <c r="IV14" i="17"/>
  <c r="IV18" i="17"/>
  <c r="IV22" i="17"/>
  <c r="IV26" i="17"/>
  <c r="IV30" i="17"/>
  <c r="IV34" i="17"/>
  <c r="IV38" i="17"/>
  <c r="IV42" i="17"/>
  <c r="IV7" i="17"/>
  <c r="IV11" i="17"/>
  <c r="IV15" i="17"/>
  <c r="IV19" i="17"/>
  <c r="IV23" i="17"/>
  <c r="IV27" i="17"/>
  <c r="IV35" i="17"/>
  <c r="IV39" i="17"/>
  <c r="IV43" i="17"/>
  <c r="IV45" i="17"/>
  <c r="IV8" i="17"/>
  <c r="IV12" i="17"/>
  <c r="IV16" i="17"/>
  <c r="IV20" i="17"/>
  <c r="IV24" i="17"/>
  <c r="IV28" i="17"/>
  <c r="IV32" i="17"/>
  <c r="IV36" i="17"/>
  <c r="IV40" i="17"/>
  <c r="IV44" i="17"/>
  <c r="IV5" i="17"/>
  <c r="IV9" i="17"/>
  <c r="IV13" i="17"/>
  <c r="IV17" i="17"/>
  <c r="IV21" i="17"/>
  <c r="IV25" i="17"/>
  <c r="IV29" i="17"/>
  <c r="IV33" i="17"/>
  <c r="IV37" i="17"/>
  <c r="IV41" i="17"/>
  <c r="IV4" i="17"/>
  <c r="DX43" i="15"/>
  <c r="DX8" i="15"/>
  <c r="DX12" i="15"/>
  <c r="DX16" i="15"/>
  <c r="DX20" i="15"/>
  <c r="DX24" i="15"/>
  <c r="DX28" i="15"/>
  <c r="DX32" i="15"/>
  <c r="DX36" i="15"/>
  <c r="DX40" i="15"/>
  <c r="DX9" i="15"/>
  <c r="DX13" i="15"/>
  <c r="DX21" i="15"/>
  <c r="DX29" i="15"/>
  <c r="DX37" i="15"/>
  <c r="DX10" i="15"/>
  <c r="DX18" i="15"/>
  <c r="DX26" i="15"/>
  <c r="DX34" i="15"/>
  <c r="DX42" i="15"/>
  <c r="DX7" i="15"/>
  <c r="DX11" i="15"/>
  <c r="DX15" i="15"/>
  <c r="DX19" i="15"/>
  <c r="DX23" i="15"/>
  <c r="DX27" i="15"/>
  <c r="DX31" i="15"/>
  <c r="DX35" i="15"/>
  <c r="DX39" i="15"/>
  <c r="DX4" i="15"/>
  <c r="DX5" i="15"/>
  <c r="DX17" i="15"/>
  <c r="DX25" i="15"/>
  <c r="DX33" i="15"/>
  <c r="DX41" i="15"/>
  <c r="DX6" i="15"/>
  <c r="DX14" i="15"/>
  <c r="DX22" i="15"/>
  <c r="DX30" i="15"/>
  <c r="DX38" i="15"/>
  <c r="IV7" i="14"/>
  <c r="IV11" i="14"/>
  <c r="IV15" i="14"/>
  <c r="IV19" i="14"/>
  <c r="IV23" i="14"/>
  <c r="IV27" i="14"/>
  <c r="IV31" i="14"/>
  <c r="IV35" i="14"/>
  <c r="IV39" i="14"/>
  <c r="IV4" i="14"/>
  <c r="IV43" i="14"/>
  <c r="IV8" i="14"/>
  <c r="IV12" i="14"/>
  <c r="IV16" i="14"/>
  <c r="IV20" i="14"/>
  <c r="IV24" i="14"/>
  <c r="IV28" i="14"/>
  <c r="IV32" i="14"/>
  <c r="IV36" i="14"/>
  <c r="IV40" i="14"/>
  <c r="IV10" i="14"/>
  <c r="IV34" i="14"/>
  <c r="IV42" i="14"/>
  <c r="IV5" i="14"/>
  <c r="IV9" i="14"/>
  <c r="IV13" i="14"/>
  <c r="IV17" i="14"/>
  <c r="IV21" i="14"/>
  <c r="IV25" i="14"/>
  <c r="IV29" i="14"/>
  <c r="IV33" i="14"/>
  <c r="IV37" i="14"/>
  <c r="IV41" i="14"/>
  <c r="IV6" i="14"/>
  <c r="IV14" i="14"/>
  <c r="IV18" i="14"/>
  <c r="IV22" i="14"/>
  <c r="IV26" i="14"/>
  <c r="IV30" i="14"/>
  <c r="IV38" i="14"/>
  <c r="IV19" i="11"/>
  <c r="IV23" i="11"/>
  <c r="IV27" i="11"/>
  <c r="IV12" i="11"/>
  <c r="IV16" i="11"/>
  <c r="IV20" i="11"/>
  <c r="IV24" i="11"/>
  <c r="IV28" i="11"/>
  <c r="IV13" i="11"/>
  <c r="IV17" i="11"/>
  <c r="IV21" i="11"/>
  <c r="IV25" i="11"/>
  <c r="IV11" i="11"/>
  <c r="IV14" i="11"/>
  <c r="IV18" i="11"/>
  <c r="IV22" i="11"/>
  <c r="IV26" i="11"/>
  <c r="IV4" i="11"/>
  <c r="IV6" i="11"/>
  <c r="IV5" i="11"/>
  <c r="IV35" i="11"/>
  <c r="IV36" i="11"/>
  <c r="IV37" i="11"/>
  <c r="IV34" i="11"/>
  <c r="IV38" i="11"/>
  <c r="DX33" i="10"/>
  <c r="DX37" i="10"/>
  <c r="DX38" i="10"/>
  <c r="DX35" i="10"/>
  <c r="DX36" i="10"/>
  <c r="DX34" i="10"/>
  <c r="DX11" i="10"/>
  <c r="DX14" i="10"/>
  <c r="DX18" i="10"/>
  <c r="DX22" i="10"/>
  <c r="DX26" i="10"/>
  <c r="DX19" i="10"/>
  <c r="DX23" i="10"/>
  <c r="DX27" i="10"/>
  <c r="DX12" i="10"/>
  <c r="DX16" i="10"/>
  <c r="DX20" i="10"/>
  <c r="DX24" i="10"/>
  <c r="DX28" i="10"/>
  <c r="DX13" i="10"/>
  <c r="DX17" i="10"/>
  <c r="DX21" i="10"/>
  <c r="DX25" i="10"/>
  <c r="DX5" i="10"/>
  <c r="DX6" i="10"/>
  <c r="DX4" i="10"/>
  <c r="IV43" i="9"/>
  <c r="IV45" i="9"/>
  <c r="IV46" i="9"/>
  <c r="IV47" i="9"/>
  <c r="IV44" i="9"/>
  <c r="IV48" i="9"/>
  <c r="IV21" i="9"/>
  <c r="IV22" i="9"/>
  <c r="IV26" i="9"/>
  <c r="IV30" i="9"/>
  <c r="IV34" i="9"/>
  <c r="IV38" i="9"/>
  <c r="IV23" i="9"/>
  <c r="IV27" i="9"/>
  <c r="IV31" i="9"/>
  <c r="IV35" i="9"/>
  <c r="IV39" i="9"/>
  <c r="IV24" i="9"/>
  <c r="IV28" i="9"/>
  <c r="IV32" i="9"/>
  <c r="IV36" i="9"/>
  <c r="IV25" i="9"/>
  <c r="IV29" i="9"/>
  <c r="IV33" i="9"/>
  <c r="IV37" i="9"/>
  <c r="IV15" i="9"/>
  <c r="IV12" i="9"/>
  <c r="IV16" i="9"/>
  <c r="IV13" i="9"/>
  <c r="IV14" i="9"/>
  <c r="IV4" i="9"/>
  <c r="IV5" i="9"/>
  <c r="IV6" i="9"/>
  <c r="DX56" i="8"/>
  <c r="DX59" i="8"/>
  <c r="DX53" i="8"/>
  <c r="DX43" i="8"/>
  <c r="DX48" i="8"/>
  <c r="DX45" i="8"/>
  <c r="DX46" i="8"/>
  <c r="DX47" i="8"/>
  <c r="DX44" i="8"/>
  <c r="DX21" i="8"/>
  <c r="DX23" i="8"/>
  <c r="DX27" i="8"/>
  <c r="DX31" i="8"/>
  <c r="DX35" i="8"/>
  <c r="DX39" i="8"/>
  <c r="DX24" i="8"/>
  <c r="DX28" i="8"/>
  <c r="DX32" i="8"/>
  <c r="DX36" i="8"/>
  <c r="DX29" i="8"/>
  <c r="DX33" i="8"/>
  <c r="DX37" i="8"/>
  <c r="DX22" i="8"/>
  <c r="DX26" i="8"/>
  <c r="DX30" i="8"/>
  <c r="DX34" i="8"/>
  <c r="DX38" i="8"/>
  <c r="DX25" i="8"/>
  <c r="DX11" i="8"/>
  <c r="DX15" i="8"/>
  <c r="DX12" i="8"/>
  <c r="DX16" i="8"/>
  <c r="DX13" i="8"/>
  <c r="DX14" i="8"/>
  <c r="DX5" i="8"/>
  <c r="DX6" i="8"/>
  <c r="K262" i="31"/>
  <c r="K237" i="31"/>
  <c r="K253" i="31"/>
  <c r="K250" i="31"/>
  <c r="K249" i="31"/>
  <c r="K235" i="31"/>
  <c r="K239" i="31"/>
  <c r="K243" i="31"/>
  <c r="K247" i="31"/>
  <c r="K251" i="31"/>
  <c r="K255" i="31"/>
  <c r="K259" i="31"/>
  <c r="K263" i="31"/>
  <c r="K236" i="31"/>
  <c r="K240" i="31"/>
  <c r="K244" i="31"/>
  <c r="K248" i="31"/>
  <c r="K252" i="31"/>
  <c r="K256" i="31"/>
  <c r="K260" i="31"/>
  <c r="K261" i="31"/>
  <c r="K245" i="31"/>
  <c r="K258" i="31"/>
  <c r="K242" i="31"/>
  <c r="K257" i="31"/>
  <c r="K241" i="31"/>
  <c r="K254" i="31"/>
  <c r="K238" i="31"/>
  <c r="E264" i="31"/>
  <c r="I264" i="31"/>
  <c r="J264" i="31"/>
  <c r="F264" i="31"/>
  <c r="C264" i="31"/>
  <c r="G264" i="31"/>
  <c r="D264" i="31"/>
  <c r="H264" i="31"/>
  <c r="DX54" i="8"/>
  <c r="DX58" i="8"/>
  <c r="DX57" i="8"/>
  <c r="HN25" i="19"/>
  <c r="HM25" i="19"/>
  <c r="HL25" i="19"/>
  <c r="HK25" i="19"/>
  <c r="HJ25" i="19"/>
  <c r="HI25" i="19"/>
  <c r="HH25" i="19"/>
  <c r="HG25" i="19"/>
  <c r="HF25" i="19"/>
  <c r="HE25" i="19"/>
  <c r="HD25" i="19"/>
  <c r="HC25" i="19"/>
  <c r="HB25" i="19"/>
  <c r="HA25" i="19"/>
  <c r="GZ25" i="19"/>
  <c r="GY25" i="19"/>
  <c r="GX25" i="19"/>
  <c r="GW25" i="19"/>
  <c r="GV25" i="19"/>
  <c r="GU25" i="19"/>
  <c r="GT25" i="19"/>
  <c r="GS25" i="19"/>
  <c r="GR25" i="19"/>
  <c r="GQ25" i="19"/>
  <c r="GP25" i="19"/>
  <c r="GO25" i="19"/>
  <c r="GN25" i="19"/>
  <c r="GM25" i="19"/>
  <c r="HO24" i="19"/>
  <c r="HO23" i="19"/>
  <c r="HO22" i="19"/>
  <c r="HO21" i="19"/>
  <c r="HO20" i="19"/>
  <c r="HO19" i="19"/>
  <c r="HO18" i="19"/>
  <c r="HO17" i="19"/>
  <c r="HO16" i="19"/>
  <c r="HO15" i="19"/>
  <c r="HO14" i="19"/>
  <c r="HO13" i="19"/>
  <c r="HO12" i="19"/>
  <c r="HO11" i="19"/>
  <c r="HO10" i="19"/>
  <c r="HO9" i="19"/>
  <c r="HO8" i="19"/>
  <c r="HO7" i="19"/>
  <c r="HO6" i="19"/>
  <c r="HO5" i="19"/>
  <c r="HO4" i="19"/>
  <c r="DF25" i="18"/>
  <c r="DE25" i="18"/>
  <c r="DD25" i="18"/>
  <c r="DC25" i="18"/>
  <c r="DB25" i="18"/>
  <c r="DA25" i="18"/>
  <c r="CZ25" i="18"/>
  <c r="CY25" i="18"/>
  <c r="CX25" i="18"/>
  <c r="CW25" i="18"/>
  <c r="CV25" i="18"/>
  <c r="CU25" i="18"/>
  <c r="DG24" i="18"/>
  <c r="DG23" i="18"/>
  <c r="DG22" i="18"/>
  <c r="DG21" i="18"/>
  <c r="DG20" i="18"/>
  <c r="DG19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DG5" i="18"/>
  <c r="DG4" i="18"/>
  <c r="HN45" i="17"/>
  <c r="HM45" i="17"/>
  <c r="HL45" i="17"/>
  <c r="HK45" i="17"/>
  <c r="HJ45" i="17"/>
  <c r="HI45" i="17"/>
  <c r="HH45" i="17"/>
  <c r="HG45" i="17"/>
  <c r="HF45" i="17"/>
  <c r="HE45" i="17"/>
  <c r="HD45" i="17"/>
  <c r="HC45" i="17"/>
  <c r="HB45" i="17"/>
  <c r="HA45" i="17"/>
  <c r="GZ45" i="17"/>
  <c r="GY45" i="17"/>
  <c r="GX45" i="17"/>
  <c r="GW45" i="17"/>
  <c r="GV45" i="17"/>
  <c r="GU45" i="17"/>
  <c r="GT45" i="17"/>
  <c r="GS45" i="17"/>
  <c r="GR45" i="17"/>
  <c r="GQ45" i="17"/>
  <c r="GP45" i="17"/>
  <c r="GO45" i="17"/>
  <c r="GN45" i="17"/>
  <c r="GM45" i="17"/>
  <c r="HO44" i="17"/>
  <c r="HO43" i="17"/>
  <c r="HO42" i="17"/>
  <c r="HO41" i="17"/>
  <c r="HO40" i="17"/>
  <c r="HO39" i="17"/>
  <c r="HO38" i="17"/>
  <c r="HO37" i="17"/>
  <c r="HO36" i="17"/>
  <c r="HO35" i="17"/>
  <c r="HO34" i="17"/>
  <c r="HO33" i="17"/>
  <c r="HO32" i="17"/>
  <c r="HO31" i="17"/>
  <c r="HO30" i="17"/>
  <c r="HO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45" i="16"/>
  <c r="DE45" i="16"/>
  <c r="DD45" i="16"/>
  <c r="DC45" i="16"/>
  <c r="DB45" i="16"/>
  <c r="DA45" i="16"/>
  <c r="CZ45" i="16"/>
  <c r="CY45" i="16"/>
  <c r="CX45" i="16"/>
  <c r="CW45" i="16"/>
  <c r="CV45" i="16"/>
  <c r="CU45" i="16"/>
  <c r="DG44" i="16"/>
  <c r="DG43" i="16"/>
  <c r="DG42" i="16"/>
  <c r="DG41" i="16"/>
  <c r="DG40" i="16"/>
  <c r="DG39" i="16"/>
  <c r="DG38" i="16"/>
  <c r="DG37" i="16"/>
  <c r="DG36" i="16"/>
  <c r="DG35" i="16"/>
  <c r="DG34" i="16"/>
  <c r="DG33" i="16"/>
  <c r="DG32" i="16"/>
  <c r="DG31" i="16"/>
  <c r="DG30" i="16"/>
  <c r="DG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HN43" i="14"/>
  <c r="HM43" i="14"/>
  <c r="HL43" i="14"/>
  <c r="HK43" i="14"/>
  <c r="HJ43" i="14"/>
  <c r="HI43" i="14"/>
  <c r="HH43" i="14"/>
  <c r="HG43" i="14"/>
  <c r="HF43" i="14"/>
  <c r="HE43" i="14"/>
  <c r="HD43" i="14"/>
  <c r="HC43" i="14"/>
  <c r="HB43" i="14"/>
  <c r="HA43" i="14"/>
  <c r="GZ43" i="14"/>
  <c r="GY43" i="14"/>
  <c r="GX43" i="14"/>
  <c r="GW43" i="14"/>
  <c r="GV43" i="14"/>
  <c r="GU43" i="14"/>
  <c r="GT43" i="14"/>
  <c r="GS43" i="14"/>
  <c r="GR43" i="14"/>
  <c r="GQ43" i="14"/>
  <c r="GP43" i="14"/>
  <c r="GO43" i="14"/>
  <c r="GN43" i="14"/>
  <c r="GM43" i="14"/>
  <c r="HO42" i="14"/>
  <c r="HO41" i="14"/>
  <c r="HO40" i="14"/>
  <c r="HO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5" i="14"/>
  <c r="HO4" i="14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O38" i="11"/>
  <c r="HO37" i="11"/>
  <c r="HO36" i="11"/>
  <c r="HO35" i="11"/>
  <c r="HO34" i="11"/>
  <c r="HO33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HN49" i="9"/>
  <c r="HM49" i="9"/>
  <c r="HL49" i="9"/>
  <c r="HK49" i="9"/>
  <c r="HJ49" i="9"/>
  <c r="HI49" i="9"/>
  <c r="HH49" i="9"/>
  <c r="HG49" i="9"/>
  <c r="HF49" i="9"/>
  <c r="HE49" i="9"/>
  <c r="HD49" i="9"/>
  <c r="HC49" i="9"/>
  <c r="HB49" i="9"/>
  <c r="HA49" i="9"/>
  <c r="GZ49" i="9"/>
  <c r="GY49" i="9"/>
  <c r="GX49" i="9"/>
  <c r="GW49" i="9"/>
  <c r="GV49" i="9"/>
  <c r="GU49" i="9"/>
  <c r="GT49" i="9"/>
  <c r="GS49" i="9"/>
  <c r="GR49" i="9"/>
  <c r="GQ49" i="9"/>
  <c r="GP49" i="9"/>
  <c r="GO49" i="9"/>
  <c r="GN49" i="9"/>
  <c r="GM49" i="9"/>
  <c r="HO48" i="9"/>
  <c r="HO47" i="9"/>
  <c r="HO46" i="9"/>
  <c r="HO45" i="9"/>
  <c r="HO44" i="9"/>
  <c r="HO43" i="9"/>
  <c r="HN39" i="9"/>
  <c r="HM39" i="9"/>
  <c r="HL39" i="9"/>
  <c r="HK39" i="9"/>
  <c r="HJ39" i="9"/>
  <c r="HI39" i="9"/>
  <c r="HH39" i="9"/>
  <c r="HG39" i="9"/>
  <c r="HF39" i="9"/>
  <c r="HE39" i="9"/>
  <c r="HD39" i="9"/>
  <c r="HC39" i="9"/>
  <c r="HB39" i="9"/>
  <c r="HA39" i="9"/>
  <c r="GZ39" i="9"/>
  <c r="GY39" i="9"/>
  <c r="GX39" i="9"/>
  <c r="GW39" i="9"/>
  <c r="GV39" i="9"/>
  <c r="GU39" i="9"/>
  <c r="GT39" i="9"/>
  <c r="GS39" i="9"/>
  <c r="GR39" i="9"/>
  <c r="GQ39" i="9"/>
  <c r="GP39" i="9"/>
  <c r="GO39" i="9"/>
  <c r="GN39" i="9"/>
  <c r="GM39" i="9"/>
  <c r="HO38" i="9"/>
  <c r="HO37" i="9"/>
  <c r="HO36" i="9"/>
  <c r="HO35" i="9"/>
  <c r="HO34" i="9"/>
  <c r="HO33" i="9"/>
  <c r="HO32" i="9"/>
  <c r="HO31" i="9"/>
  <c r="HO30" i="9"/>
  <c r="HO29" i="9"/>
  <c r="HO28" i="9"/>
  <c r="HO27" i="9"/>
  <c r="HO26" i="9"/>
  <c r="HO25" i="9"/>
  <c r="HO24" i="9"/>
  <c r="HO23" i="9"/>
  <c r="HO22" i="9"/>
  <c r="HO21" i="9"/>
  <c r="HN17" i="9"/>
  <c r="HM17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R17" i="9"/>
  <c r="GQ17" i="9"/>
  <c r="GP17" i="9"/>
  <c r="GO17" i="9"/>
  <c r="GN17" i="9"/>
  <c r="GM17" i="9"/>
  <c r="HO16" i="9"/>
  <c r="HO15" i="9"/>
  <c r="HO14" i="9"/>
  <c r="HO13" i="9"/>
  <c r="HO12" i="9"/>
  <c r="HO11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DF60" i="8"/>
  <c r="DE60" i="8"/>
  <c r="DD60" i="8"/>
  <c r="DC60" i="8"/>
  <c r="DB60" i="8"/>
  <c r="DA60" i="8"/>
  <c r="CZ60" i="8"/>
  <c r="CY60" i="8"/>
  <c r="CX60" i="8"/>
  <c r="CW60" i="8"/>
  <c r="CV60" i="8"/>
  <c r="CU60" i="8"/>
  <c r="DG59" i="8"/>
  <c r="DG58" i="8"/>
  <c r="DG57" i="8"/>
  <c r="DG56" i="8"/>
  <c r="DG55" i="8"/>
  <c r="DG54" i="8"/>
  <c r="DG53" i="8"/>
  <c r="DF49" i="8"/>
  <c r="DE49" i="8"/>
  <c r="DD49" i="8"/>
  <c r="DC49" i="8"/>
  <c r="DB49" i="8"/>
  <c r="DA49" i="8"/>
  <c r="CZ49" i="8"/>
  <c r="CY49" i="8"/>
  <c r="CX49" i="8"/>
  <c r="CW49" i="8"/>
  <c r="CV49" i="8"/>
  <c r="CU49" i="8"/>
  <c r="DG48" i="8"/>
  <c r="DG47" i="8"/>
  <c r="DG46" i="8"/>
  <c r="DG45" i="8"/>
  <c r="DG44" i="8"/>
  <c r="DG43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DG38" i="8"/>
  <c r="DG37" i="8"/>
  <c r="DG36" i="8"/>
  <c r="DG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G22" i="8"/>
  <c r="DG21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DG16" i="8"/>
  <c r="DG15" i="8"/>
  <c r="DG14" i="8"/>
  <c r="DG13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AN14" i="6"/>
  <c r="AP14" i="6" s="1"/>
  <c r="AO32" i="6"/>
  <c r="AB32" i="27"/>
  <c r="L230" i="31"/>
  <c r="K230" i="31"/>
  <c r="J230" i="31"/>
  <c r="I230" i="31"/>
  <c r="H230" i="31"/>
  <c r="G230" i="31"/>
  <c r="F230" i="31"/>
  <c r="E230" i="31"/>
  <c r="D230" i="31"/>
  <c r="C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O228" i="1"/>
  <c r="AN26" i="6" s="1"/>
  <c r="AP26" i="6" s="1"/>
  <c r="O227" i="1"/>
  <c r="O226" i="1"/>
  <c r="O225" i="1"/>
  <c r="O224" i="1"/>
  <c r="AC26" i="27" s="1"/>
  <c r="AD26" i="27" s="1"/>
  <c r="O223" i="1"/>
  <c r="O222" i="1"/>
  <c r="O221" i="1"/>
  <c r="O220" i="1"/>
  <c r="AC22" i="27" s="1"/>
  <c r="AD22" i="27" s="1"/>
  <c r="O219" i="1"/>
  <c r="O218" i="1"/>
  <c r="O217" i="1"/>
  <c r="O216" i="1"/>
  <c r="AC18" i="27" s="1"/>
  <c r="AD18" i="27" s="1"/>
  <c r="O215" i="1"/>
  <c r="O214" i="1"/>
  <c r="O213" i="1"/>
  <c r="O212" i="1"/>
  <c r="O211" i="1"/>
  <c r="O210" i="1"/>
  <c r="AN8" i="6" s="1"/>
  <c r="AP8" i="6" s="1"/>
  <c r="O209" i="1"/>
  <c r="O208" i="1"/>
  <c r="AC10" i="27" s="1"/>
  <c r="AD10" i="27" s="1"/>
  <c r="O207" i="1"/>
  <c r="O206" i="1"/>
  <c r="AN17" i="6" s="1"/>
  <c r="AP17" i="6" s="1"/>
  <c r="O205" i="1"/>
  <c r="O204" i="1"/>
  <c r="AC6" i="27" s="1"/>
  <c r="AD6" i="27" s="1"/>
  <c r="O203" i="1"/>
  <c r="O202" i="1"/>
  <c r="DX7" i="10" l="1"/>
  <c r="DX7" i="8"/>
  <c r="P262" i="1"/>
  <c r="IV29" i="11"/>
  <c r="IV7" i="11"/>
  <c r="IV39" i="11"/>
  <c r="DX39" i="10"/>
  <c r="DX29" i="10"/>
  <c r="IV49" i="9"/>
  <c r="IV17" i="9"/>
  <c r="IV7" i="9"/>
  <c r="DX60" i="8"/>
  <c r="DX49" i="8"/>
  <c r="DX17" i="8"/>
  <c r="N202" i="31"/>
  <c r="N210" i="31"/>
  <c r="N214" i="31"/>
  <c r="N218" i="31"/>
  <c r="N226" i="31"/>
  <c r="N203" i="31"/>
  <c r="N207" i="31"/>
  <c r="N215" i="31"/>
  <c r="N219" i="31"/>
  <c r="N223" i="31"/>
  <c r="N204" i="31"/>
  <c r="N208" i="31"/>
  <c r="N212" i="31"/>
  <c r="N220" i="31"/>
  <c r="N224" i="31"/>
  <c r="N228" i="31"/>
  <c r="N209" i="31"/>
  <c r="N213" i="31"/>
  <c r="N217" i="31"/>
  <c r="N225" i="31"/>
  <c r="N229" i="31"/>
  <c r="AN22" i="6"/>
  <c r="AP22" i="6" s="1"/>
  <c r="P222" i="1"/>
  <c r="P207" i="1"/>
  <c r="P211" i="1"/>
  <c r="P227" i="1"/>
  <c r="P216" i="1"/>
  <c r="P220" i="1"/>
  <c r="AN25" i="6"/>
  <c r="AP25" i="6" s="1"/>
  <c r="P206" i="1"/>
  <c r="AN13" i="6"/>
  <c r="AP13" i="6" s="1"/>
  <c r="AC30" i="27"/>
  <c r="AD30" i="27" s="1"/>
  <c r="AC14" i="27"/>
  <c r="AD14" i="27" s="1"/>
  <c r="AN18" i="6"/>
  <c r="AP18" i="6" s="1"/>
  <c r="AN9" i="6"/>
  <c r="AP9" i="6" s="1"/>
  <c r="P208" i="1"/>
  <c r="DG7" i="8"/>
  <c r="DH5" i="8" s="1"/>
  <c r="AC31" i="27"/>
  <c r="AD31" i="27" s="1"/>
  <c r="AC27" i="27"/>
  <c r="AD27" i="27" s="1"/>
  <c r="AC23" i="27"/>
  <c r="AD23" i="27" s="1"/>
  <c r="AC19" i="27"/>
  <c r="AD19" i="27" s="1"/>
  <c r="AC15" i="27"/>
  <c r="AD15" i="27" s="1"/>
  <c r="AC11" i="27"/>
  <c r="AD11" i="27" s="1"/>
  <c r="AC7" i="27"/>
  <c r="AD7" i="27" s="1"/>
  <c r="AN30" i="6"/>
  <c r="AP30" i="6" s="1"/>
  <c r="AN10" i="6"/>
  <c r="AP10" i="6" s="1"/>
  <c r="AN6" i="6"/>
  <c r="AP6" i="6" s="1"/>
  <c r="AN29" i="6"/>
  <c r="AP29" i="6" s="1"/>
  <c r="AN21" i="6"/>
  <c r="AP21" i="6" s="1"/>
  <c r="AN5" i="6"/>
  <c r="AP5" i="6" s="1"/>
  <c r="AC29" i="27"/>
  <c r="AD29" i="27" s="1"/>
  <c r="AC25" i="27"/>
  <c r="AD25" i="27" s="1"/>
  <c r="AC21" i="27"/>
  <c r="AD21" i="27" s="1"/>
  <c r="AC17" i="27"/>
  <c r="AD17" i="27" s="1"/>
  <c r="AC13" i="27"/>
  <c r="AD13" i="27" s="1"/>
  <c r="AC9" i="27"/>
  <c r="AD9" i="27" s="1"/>
  <c r="AC5" i="27"/>
  <c r="AD5" i="27" s="1"/>
  <c r="AN4" i="6"/>
  <c r="AP4" i="6" s="1"/>
  <c r="AN28" i="6"/>
  <c r="AP28" i="6" s="1"/>
  <c r="AN24" i="6"/>
  <c r="AP24" i="6" s="1"/>
  <c r="AN20" i="6"/>
  <c r="AP20" i="6" s="1"/>
  <c r="AN16" i="6"/>
  <c r="AP16" i="6" s="1"/>
  <c r="AN12" i="6"/>
  <c r="AP12" i="6" s="1"/>
  <c r="AC4" i="27"/>
  <c r="AD4" i="27" s="1"/>
  <c r="AC28" i="27"/>
  <c r="AD28" i="27" s="1"/>
  <c r="AC24" i="27"/>
  <c r="AD24" i="27" s="1"/>
  <c r="AC20" i="27"/>
  <c r="AD20" i="27" s="1"/>
  <c r="AC16" i="27"/>
  <c r="AD16" i="27" s="1"/>
  <c r="AC12" i="27"/>
  <c r="AD12" i="27" s="1"/>
  <c r="AC8" i="27"/>
  <c r="AD8" i="27" s="1"/>
  <c r="AN31" i="6"/>
  <c r="AP31" i="6" s="1"/>
  <c r="AN27" i="6"/>
  <c r="AP27" i="6" s="1"/>
  <c r="AN23" i="6"/>
  <c r="AP23" i="6" s="1"/>
  <c r="AN19" i="6"/>
  <c r="AP19" i="6" s="1"/>
  <c r="AN15" i="6"/>
  <c r="AP15" i="6" s="1"/>
  <c r="AN11" i="6"/>
  <c r="AP11" i="6" s="1"/>
  <c r="AN7" i="6"/>
  <c r="AP7" i="6" s="1"/>
  <c r="HO25" i="19"/>
  <c r="HP7" i="19" s="1"/>
  <c r="DG25" i="18"/>
  <c r="HO45" i="17"/>
  <c r="HP11" i="17" s="1"/>
  <c r="DG45" i="16"/>
  <c r="HO43" i="14"/>
  <c r="HP5" i="14" s="1"/>
  <c r="DG43" i="15"/>
  <c r="HO7" i="11"/>
  <c r="HO29" i="11"/>
  <c r="HP18" i="11" s="1"/>
  <c r="HO39" i="11"/>
  <c r="DH33" i="10"/>
  <c r="DG7" i="10"/>
  <c r="DG29" i="10"/>
  <c r="DH19" i="10" s="1"/>
  <c r="DG39" i="10"/>
  <c r="DH37" i="10" s="1"/>
  <c r="HO7" i="9"/>
  <c r="HP5" i="9" s="1"/>
  <c r="HO17" i="9"/>
  <c r="HP16" i="9" s="1"/>
  <c r="HO49" i="9"/>
  <c r="HO39" i="9"/>
  <c r="HP22" i="9" s="1"/>
  <c r="DG17" i="8"/>
  <c r="DG49" i="8"/>
  <c r="DG60" i="8"/>
  <c r="DG39" i="8"/>
  <c r="DH28" i="8" s="1"/>
  <c r="M230" i="31"/>
  <c r="N230" i="31" s="1"/>
  <c r="O230" i="1"/>
  <c r="P218" i="1" s="1"/>
  <c r="L197" i="31"/>
  <c r="K197" i="31"/>
  <c r="J197" i="31"/>
  <c r="I197" i="31"/>
  <c r="H197" i="31"/>
  <c r="G197" i="31"/>
  <c r="F197" i="31"/>
  <c r="E197" i="31"/>
  <c r="D197" i="31"/>
  <c r="C197" i="31"/>
  <c r="M196" i="31"/>
  <c r="M195" i="31"/>
  <c r="M194" i="31"/>
  <c r="M193" i="31"/>
  <c r="M192" i="31"/>
  <c r="M191" i="31"/>
  <c r="M190" i="31"/>
  <c r="M189" i="31"/>
  <c r="M188" i="31"/>
  <c r="M187" i="31"/>
  <c r="M186" i="31"/>
  <c r="M185" i="31"/>
  <c r="M184" i="31"/>
  <c r="M183" i="31"/>
  <c r="M182" i="31"/>
  <c r="M181" i="31"/>
  <c r="M180" i="31"/>
  <c r="M179" i="31"/>
  <c r="M178" i="31"/>
  <c r="M177" i="31"/>
  <c r="M176" i="31"/>
  <c r="M175" i="31"/>
  <c r="M174" i="31"/>
  <c r="M173" i="31"/>
  <c r="M172" i="31"/>
  <c r="M171" i="31"/>
  <c r="M170" i="31"/>
  <c r="M169" i="31"/>
  <c r="L164" i="31"/>
  <c r="K164" i="31"/>
  <c r="J164" i="31"/>
  <c r="I164" i="31"/>
  <c r="H164" i="31"/>
  <c r="G164" i="31"/>
  <c r="F164" i="31"/>
  <c r="E164" i="31"/>
  <c r="D164" i="31"/>
  <c r="C164" i="31"/>
  <c r="M163" i="31"/>
  <c r="M162" i="31"/>
  <c r="M161" i="31"/>
  <c r="M160" i="31"/>
  <c r="M159" i="31"/>
  <c r="M158" i="31"/>
  <c r="M157" i="31"/>
  <c r="M156" i="31"/>
  <c r="M155" i="31"/>
  <c r="M154" i="31"/>
  <c r="M153" i="31"/>
  <c r="M152" i="31"/>
  <c r="M151" i="31"/>
  <c r="M150" i="31"/>
  <c r="M149" i="31"/>
  <c r="M148" i="31"/>
  <c r="M147" i="31"/>
  <c r="M146" i="31"/>
  <c r="M145" i="31"/>
  <c r="M144" i="31"/>
  <c r="M143" i="31"/>
  <c r="M142" i="31"/>
  <c r="M141" i="31"/>
  <c r="M140" i="31"/>
  <c r="M139" i="31"/>
  <c r="M138" i="31"/>
  <c r="M137" i="31"/>
  <c r="M136" i="31"/>
  <c r="L131" i="31"/>
  <c r="K131" i="31"/>
  <c r="J131" i="31"/>
  <c r="I131" i="31"/>
  <c r="H131" i="31"/>
  <c r="G131" i="31"/>
  <c r="F131" i="31"/>
  <c r="E131" i="31"/>
  <c r="D131" i="31"/>
  <c r="C131" i="31"/>
  <c r="M130" i="31"/>
  <c r="M129" i="31"/>
  <c r="M128" i="31"/>
  <c r="M127" i="31"/>
  <c r="M126" i="31"/>
  <c r="M125" i="31"/>
  <c r="M124" i="31"/>
  <c r="M123" i="31"/>
  <c r="M122" i="31"/>
  <c r="M121" i="31"/>
  <c r="M120" i="31"/>
  <c r="M119" i="31"/>
  <c r="M118" i="31"/>
  <c r="M117" i="31"/>
  <c r="M116" i="31"/>
  <c r="M115" i="31"/>
  <c r="M114" i="31"/>
  <c r="M113" i="31"/>
  <c r="M112" i="31"/>
  <c r="M111" i="31"/>
  <c r="M110" i="31"/>
  <c r="M109" i="31"/>
  <c r="M108" i="31"/>
  <c r="M107" i="31"/>
  <c r="M106" i="31"/>
  <c r="M105" i="31"/>
  <c r="M104" i="31"/>
  <c r="M103" i="31"/>
  <c r="L98" i="31"/>
  <c r="K98" i="31"/>
  <c r="J98" i="31"/>
  <c r="I98" i="31"/>
  <c r="H98" i="31"/>
  <c r="G98" i="31"/>
  <c r="F98" i="31"/>
  <c r="E98" i="31"/>
  <c r="D98" i="31"/>
  <c r="C98" i="31"/>
  <c r="M97" i="31"/>
  <c r="M96" i="31"/>
  <c r="M95" i="31"/>
  <c r="M94" i="31"/>
  <c r="M93" i="31"/>
  <c r="M92" i="31"/>
  <c r="M91" i="31"/>
  <c r="M90" i="31"/>
  <c r="M89" i="31"/>
  <c r="M88" i="31"/>
  <c r="M87" i="31"/>
  <c r="M86" i="31"/>
  <c r="M85" i="31"/>
  <c r="M84" i="31"/>
  <c r="M83" i="31"/>
  <c r="M82" i="31"/>
  <c r="M81" i="31"/>
  <c r="M80" i="31"/>
  <c r="M79" i="31"/>
  <c r="M78" i="31"/>
  <c r="M77" i="31"/>
  <c r="M76" i="31"/>
  <c r="M75" i="31"/>
  <c r="M74" i="31"/>
  <c r="M73" i="31"/>
  <c r="M72" i="31"/>
  <c r="M71" i="31"/>
  <c r="M70" i="31"/>
  <c r="L65" i="31"/>
  <c r="K65" i="31"/>
  <c r="J65" i="31"/>
  <c r="I65" i="31"/>
  <c r="H65" i="31"/>
  <c r="G65" i="31"/>
  <c r="F65" i="31"/>
  <c r="E65" i="31"/>
  <c r="D65" i="31"/>
  <c r="C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M49" i="31"/>
  <c r="M48" i="31"/>
  <c r="M47" i="31"/>
  <c r="M46" i="31"/>
  <c r="M45" i="31"/>
  <c r="M44" i="31"/>
  <c r="M43" i="31"/>
  <c r="M42" i="31"/>
  <c r="M41" i="31"/>
  <c r="M40" i="31"/>
  <c r="M39" i="31"/>
  <c r="M38" i="31"/>
  <c r="M37" i="31"/>
  <c r="M4" i="31"/>
  <c r="L32" i="31"/>
  <c r="K32" i="31"/>
  <c r="J32" i="31"/>
  <c r="I32" i="31"/>
  <c r="H32" i="31"/>
  <c r="G32" i="31"/>
  <c r="F32" i="31"/>
  <c r="E32" i="31"/>
  <c r="D32" i="31"/>
  <c r="C32" i="31"/>
  <c r="M31" i="31"/>
  <c r="M30" i="31"/>
  <c r="M29" i="31"/>
  <c r="M28" i="31"/>
  <c r="M27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N221" i="31" l="1"/>
  <c r="N205" i="31"/>
  <c r="N216" i="31"/>
  <c r="N227" i="31"/>
  <c r="N211" i="31"/>
  <c r="N222" i="31"/>
  <c r="N206" i="31"/>
  <c r="HP23" i="19"/>
  <c r="HP18" i="19"/>
  <c r="HP14" i="19"/>
  <c r="HP5" i="19"/>
  <c r="HP21" i="19"/>
  <c r="HP11" i="19"/>
  <c r="HP17" i="19"/>
  <c r="HP10" i="17"/>
  <c r="HP7" i="17"/>
  <c r="HP29" i="17"/>
  <c r="HP9" i="17"/>
  <c r="HP34" i="17"/>
  <c r="HP27" i="17"/>
  <c r="HP26" i="17"/>
  <c r="HP25" i="17"/>
  <c r="HP23" i="17"/>
  <c r="HP42" i="17"/>
  <c r="HP22" i="17"/>
  <c r="HP41" i="17"/>
  <c r="HP17" i="17"/>
  <c r="HP39" i="17"/>
  <c r="HP19" i="17"/>
  <c r="HP6" i="17"/>
  <c r="HP43" i="17"/>
  <c r="HP38" i="17"/>
  <c r="HP18" i="17"/>
  <c r="HP33" i="17"/>
  <c r="HP13" i="17"/>
  <c r="HP35" i="17"/>
  <c r="HP21" i="14"/>
  <c r="HP37" i="14"/>
  <c r="HP33" i="14"/>
  <c r="HP17" i="14"/>
  <c r="HP16" i="11"/>
  <c r="HP26" i="11"/>
  <c r="HP25" i="11"/>
  <c r="HP13" i="11"/>
  <c r="HP28" i="11"/>
  <c r="HP24" i="11"/>
  <c r="HP12" i="11"/>
  <c r="HP27" i="11"/>
  <c r="HP23" i="11"/>
  <c r="HP11" i="11"/>
  <c r="HP19" i="11"/>
  <c r="HP14" i="11"/>
  <c r="HP15" i="11"/>
  <c r="HP21" i="11"/>
  <c r="HP20" i="11"/>
  <c r="HP22" i="11"/>
  <c r="HP17" i="11"/>
  <c r="HP5" i="11"/>
  <c r="HP4" i="11"/>
  <c r="HP7" i="11" s="1"/>
  <c r="HP6" i="11"/>
  <c r="HP36" i="11"/>
  <c r="HP35" i="11"/>
  <c r="HP38" i="11"/>
  <c r="HP34" i="11"/>
  <c r="HP37" i="11"/>
  <c r="HP33" i="11"/>
  <c r="HP4" i="9"/>
  <c r="DH25" i="8"/>
  <c r="DH32" i="8"/>
  <c r="DH29" i="8"/>
  <c r="DH6" i="8"/>
  <c r="DH4" i="8"/>
  <c r="P223" i="1"/>
  <c r="P205" i="1"/>
  <c r="P209" i="1"/>
  <c r="P213" i="1"/>
  <c r="P217" i="1"/>
  <c r="P221" i="1"/>
  <c r="P225" i="1"/>
  <c r="P229" i="1"/>
  <c r="P224" i="1"/>
  <c r="P210" i="1"/>
  <c r="P212" i="1"/>
  <c r="P219" i="1"/>
  <c r="P203" i="1"/>
  <c r="P214" i="1"/>
  <c r="P228" i="1"/>
  <c r="P204" i="1"/>
  <c r="P215" i="1"/>
  <c r="P226" i="1"/>
  <c r="P202" i="1"/>
  <c r="DH59" i="8"/>
  <c r="DH55" i="8"/>
  <c r="DH58" i="8"/>
  <c r="DH54" i="8"/>
  <c r="DH57" i="8"/>
  <c r="DH53" i="8"/>
  <c r="DH56" i="8"/>
  <c r="HP12" i="9"/>
  <c r="HP11" i="9"/>
  <c r="DH47" i="8"/>
  <c r="DH46" i="8"/>
  <c r="DH45" i="8"/>
  <c r="DH48" i="8"/>
  <c r="DH44" i="8"/>
  <c r="DH43" i="8"/>
  <c r="DH31" i="8"/>
  <c r="DH27" i="8"/>
  <c r="DH34" i="8"/>
  <c r="DH26" i="8"/>
  <c r="DH35" i="8"/>
  <c r="DH23" i="8"/>
  <c r="DH38" i="8"/>
  <c r="DH30" i="8"/>
  <c r="DH22" i="8"/>
  <c r="DH24" i="8"/>
  <c r="DH21" i="8"/>
  <c r="DH36" i="8"/>
  <c r="DH37" i="8"/>
  <c r="DH33" i="8"/>
  <c r="DH15" i="8"/>
  <c r="DH11" i="8"/>
  <c r="DH14" i="8"/>
  <c r="DH13" i="8"/>
  <c r="DH16" i="8"/>
  <c r="DH12" i="8"/>
  <c r="DH7" i="8"/>
  <c r="AN32" i="6"/>
  <c r="AP32" i="6" s="1"/>
  <c r="F231" i="31"/>
  <c r="J231" i="31"/>
  <c r="C231" i="31"/>
  <c r="G231" i="31"/>
  <c r="K231" i="31"/>
  <c r="D231" i="31"/>
  <c r="H231" i="31"/>
  <c r="L231" i="31"/>
  <c r="E231" i="31"/>
  <c r="I231" i="31"/>
  <c r="M231" i="31"/>
  <c r="AC32" i="27"/>
  <c r="AD32" i="27" s="1"/>
  <c r="HP25" i="19"/>
  <c r="HP24" i="19"/>
  <c r="HP20" i="19"/>
  <c r="HP16" i="19"/>
  <c r="HP12" i="19"/>
  <c r="HP8" i="19"/>
  <c r="HP4" i="19"/>
  <c r="HP10" i="19"/>
  <c r="HP13" i="19"/>
  <c r="HP19" i="19"/>
  <c r="HP22" i="19"/>
  <c r="HP6" i="19"/>
  <c r="HP9" i="19"/>
  <c r="HP15" i="19"/>
  <c r="HP45" i="17"/>
  <c r="HP44" i="17"/>
  <c r="HP40" i="17"/>
  <c r="HP36" i="17"/>
  <c r="HP32" i="17"/>
  <c r="HP28" i="17"/>
  <c r="HP24" i="17"/>
  <c r="HP20" i="17"/>
  <c r="HP16" i="17"/>
  <c r="HP12" i="17"/>
  <c r="HP8" i="17"/>
  <c r="HP4" i="17"/>
  <c r="HP30" i="17"/>
  <c r="HP14" i="17"/>
  <c r="HP37" i="17"/>
  <c r="HP21" i="17"/>
  <c r="HP5" i="17"/>
  <c r="HP31" i="17"/>
  <c r="HP15" i="17"/>
  <c r="DH45" i="16"/>
  <c r="DH42" i="16"/>
  <c r="DH38" i="16"/>
  <c r="DH34" i="16"/>
  <c r="DH30" i="16"/>
  <c r="DH26" i="16"/>
  <c r="DH22" i="16"/>
  <c r="DH18" i="16"/>
  <c r="DH14" i="16"/>
  <c r="DH10" i="16"/>
  <c r="DH6" i="16"/>
  <c r="DH32" i="16"/>
  <c r="DH16" i="16"/>
  <c r="DH43" i="16"/>
  <c r="DH27" i="16"/>
  <c r="DH11" i="16"/>
  <c r="DH33" i="16"/>
  <c r="DH17" i="16"/>
  <c r="DH44" i="16"/>
  <c r="DH28" i="16"/>
  <c r="DH12" i="16"/>
  <c r="DH39" i="16"/>
  <c r="DH23" i="16"/>
  <c r="DH7" i="16"/>
  <c r="DH29" i="16"/>
  <c r="DH13" i="16"/>
  <c r="DH40" i="16"/>
  <c r="DH24" i="16"/>
  <c r="DH8" i="16"/>
  <c r="DH35" i="16"/>
  <c r="DH19" i="16"/>
  <c r="DH41" i="16"/>
  <c r="DH25" i="16"/>
  <c r="DH9" i="16"/>
  <c r="DH36" i="16"/>
  <c r="DH20" i="16"/>
  <c r="DH4" i="16"/>
  <c r="DH31" i="16"/>
  <c r="DH15" i="16"/>
  <c r="DH37" i="16"/>
  <c r="DH21" i="16"/>
  <c r="DH5" i="16"/>
  <c r="HP40" i="14"/>
  <c r="HP36" i="14"/>
  <c r="HP32" i="14"/>
  <c r="HP28" i="14"/>
  <c r="HP24" i="14"/>
  <c r="HP20" i="14"/>
  <c r="HP16" i="14"/>
  <c r="HP12" i="14"/>
  <c r="HP8" i="14"/>
  <c r="HP4" i="14"/>
  <c r="HP43" i="14"/>
  <c r="HP39" i="14"/>
  <c r="HP35" i="14"/>
  <c r="HP31" i="14"/>
  <c r="HP27" i="14"/>
  <c r="HP23" i="14"/>
  <c r="HP19" i="14"/>
  <c r="HP15" i="14"/>
  <c r="HP11" i="14"/>
  <c r="HP7" i="14"/>
  <c r="HP42" i="14"/>
  <c r="HP38" i="14"/>
  <c r="HP34" i="14"/>
  <c r="HP30" i="14"/>
  <c r="HP26" i="14"/>
  <c r="HP22" i="14"/>
  <c r="HP18" i="14"/>
  <c r="HP14" i="14"/>
  <c r="HP10" i="14"/>
  <c r="HP6" i="14"/>
  <c r="HP29" i="14"/>
  <c r="HP13" i="14"/>
  <c r="HP41" i="14"/>
  <c r="HP25" i="14"/>
  <c r="HP9" i="14"/>
  <c r="DH43" i="15"/>
  <c r="DH42" i="15"/>
  <c r="DH38" i="15"/>
  <c r="DH34" i="15"/>
  <c r="DH30" i="15"/>
  <c r="DH26" i="15"/>
  <c r="DH22" i="15"/>
  <c r="DH18" i="15"/>
  <c r="DH14" i="15"/>
  <c r="DH10" i="15"/>
  <c r="DH6" i="15"/>
  <c r="DH41" i="15"/>
  <c r="DH37" i="15"/>
  <c r="DH33" i="15"/>
  <c r="DH29" i="15"/>
  <c r="DH25" i="15"/>
  <c r="DH21" i="15"/>
  <c r="DH17" i="15"/>
  <c r="DH13" i="15"/>
  <c r="DH9" i="15"/>
  <c r="DH5" i="15"/>
  <c r="DH40" i="15"/>
  <c r="DH36" i="15"/>
  <c r="DH32" i="15"/>
  <c r="DH28" i="15"/>
  <c r="DH24" i="15"/>
  <c r="DH20" i="15"/>
  <c r="DH16" i="15"/>
  <c r="DH12" i="15"/>
  <c r="DH8" i="15"/>
  <c r="DH4" i="15"/>
  <c r="DH27" i="15"/>
  <c r="DH11" i="15"/>
  <c r="DH39" i="15"/>
  <c r="DH23" i="15"/>
  <c r="DH7" i="15"/>
  <c r="DH35" i="15"/>
  <c r="DH19" i="15"/>
  <c r="DH31" i="15"/>
  <c r="DH15" i="15"/>
  <c r="DH36" i="10"/>
  <c r="DH35" i="10"/>
  <c r="DH38" i="10"/>
  <c r="DH34" i="10"/>
  <c r="DH26" i="10"/>
  <c r="DH25" i="10"/>
  <c r="DH28" i="10"/>
  <c r="DH12" i="10"/>
  <c r="DH15" i="10"/>
  <c r="DH22" i="10"/>
  <c r="DH21" i="10"/>
  <c r="DH24" i="10"/>
  <c r="DH27" i="10"/>
  <c r="DH11" i="10"/>
  <c r="DH18" i="10"/>
  <c r="DH17" i="10"/>
  <c r="DH20" i="10"/>
  <c r="DH23" i="10"/>
  <c r="DH14" i="10"/>
  <c r="DH13" i="10"/>
  <c r="DH16" i="10"/>
  <c r="DH5" i="10"/>
  <c r="DH4" i="10"/>
  <c r="DH7" i="10" s="1"/>
  <c r="DH6" i="10"/>
  <c r="HP46" i="9"/>
  <c r="HP45" i="9"/>
  <c r="HP48" i="9"/>
  <c r="HP44" i="9"/>
  <c r="HP47" i="9"/>
  <c r="HP43" i="9"/>
  <c r="HP29" i="9"/>
  <c r="HP32" i="9"/>
  <c r="HP31" i="9"/>
  <c r="HP34" i="9"/>
  <c r="HP25" i="9"/>
  <c r="HP28" i="9"/>
  <c r="HP27" i="9"/>
  <c r="HP30" i="9"/>
  <c r="HP37" i="9"/>
  <c r="HP21" i="9"/>
  <c r="HP24" i="9"/>
  <c r="HP23" i="9"/>
  <c r="HP26" i="9"/>
  <c r="HP33" i="9"/>
  <c r="HP36" i="9"/>
  <c r="HP35" i="9"/>
  <c r="HP38" i="9"/>
  <c r="HP14" i="9"/>
  <c r="HP13" i="9"/>
  <c r="HP15" i="9"/>
  <c r="HP6" i="9"/>
  <c r="HP7" i="9" s="1"/>
  <c r="M197" i="31"/>
  <c r="M164" i="31"/>
  <c r="N161" i="31" s="1"/>
  <c r="N119" i="31"/>
  <c r="M131" i="31"/>
  <c r="N107" i="31" s="1"/>
  <c r="M98" i="31"/>
  <c r="N74" i="31" s="1"/>
  <c r="M65" i="31"/>
  <c r="M32" i="31"/>
  <c r="N9" i="31" s="1"/>
  <c r="AI45" i="17"/>
  <c r="N122" i="31" l="1"/>
  <c r="N116" i="31"/>
  <c r="HP29" i="11"/>
  <c r="HP39" i="11"/>
  <c r="DH39" i="10"/>
  <c r="DH29" i="10"/>
  <c r="HP49" i="9"/>
  <c r="P230" i="1"/>
  <c r="DH60" i="8"/>
  <c r="HP39" i="9"/>
  <c r="HP17" i="9"/>
  <c r="DH49" i="8"/>
  <c r="DH39" i="8"/>
  <c r="DH17" i="8"/>
  <c r="N42" i="31"/>
  <c r="N126" i="31"/>
  <c r="N106" i="31"/>
  <c r="N123" i="31"/>
  <c r="N103" i="31"/>
  <c r="N140" i="31"/>
  <c r="N139" i="31"/>
  <c r="N189" i="31"/>
  <c r="N183" i="31"/>
  <c r="N177" i="31"/>
  <c r="N179" i="31"/>
  <c r="N190" i="31"/>
  <c r="N174" i="31"/>
  <c r="N97" i="31"/>
  <c r="N81" i="31"/>
  <c r="N16" i="31"/>
  <c r="N162" i="31"/>
  <c r="N84" i="31"/>
  <c r="N23" i="31"/>
  <c r="N7" i="31"/>
  <c r="N87" i="31"/>
  <c r="N71" i="31"/>
  <c r="N4" i="31"/>
  <c r="N26" i="31"/>
  <c r="N10" i="31"/>
  <c r="N129" i="31"/>
  <c r="N94" i="31"/>
  <c r="N78" i="31"/>
  <c r="N17" i="31"/>
  <c r="N196" i="31"/>
  <c r="N188" i="31"/>
  <c r="N180" i="31"/>
  <c r="N172" i="31"/>
  <c r="N160" i="31"/>
  <c r="N192" i="31"/>
  <c r="N184" i="31"/>
  <c r="N176" i="31"/>
  <c r="N136" i="31"/>
  <c r="N150" i="31"/>
  <c r="N181" i="31"/>
  <c r="N175" i="31"/>
  <c r="N171" i="31"/>
  <c r="N186" i="31"/>
  <c r="N170" i="31"/>
  <c r="N128" i="31"/>
  <c r="N93" i="31"/>
  <c r="N77" i="31"/>
  <c r="N28" i="31"/>
  <c r="N12" i="31"/>
  <c r="N158" i="31"/>
  <c r="N96" i="31"/>
  <c r="N80" i="31"/>
  <c r="N19" i="31"/>
  <c r="N130" i="31"/>
  <c r="N83" i="31"/>
  <c r="N22" i="31"/>
  <c r="N6" i="31"/>
  <c r="N90" i="31"/>
  <c r="N63" i="31"/>
  <c r="N29" i="31"/>
  <c r="N13" i="31"/>
  <c r="N114" i="31"/>
  <c r="N112" i="31"/>
  <c r="N111" i="31"/>
  <c r="N157" i="31"/>
  <c r="N155" i="31"/>
  <c r="N138" i="31"/>
  <c r="N173" i="31"/>
  <c r="N193" i="31"/>
  <c r="N195" i="31"/>
  <c r="N182" i="31"/>
  <c r="N163" i="31"/>
  <c r="N89" i="31"/>
  <c r="N73" i="31"/>
  <c r="N24" i="31"/>
  <c r="N8" i="31"/>
  <c r="N127" i="31"/>
  <c r="N92" i="31"/>
  <c r="N76" i="31"/>
  <c r="N31" i="31"/>
  <c r="N15" i="31"/>
  <c r="N95" i="31"/>
  <c r="N79" i="31"/>
  <c r="N18" i="31"/>
  <c r="N86" i="31"/>
  <c r="N70" i="31"/>
  <c r="N25" i="31"/>
  <c r="N110" i="31"/>
  <c r="N108" i="31"/>
  <c r="N152" i="31"/>
  <c r="N151" i="31"/>
  <c r="N169" i="31"/>
  <c r="N191" i="31"/>
  <c r="N185" i="31"/>
  <c r="N187" i="31"/>
  <c r="N194" i="31"/>
  <c r="N178" i="31"/>
  <c r="N159" i="31"/>
  <c r="N85" i="31"/>
  <c r="N20" i="31"/>
  <c r="N88" i="31"/>
  <c r="N72" i="31"/>
  <c r="N37" i="31"/>
  <c r="N27" i="31"/>
  <c r="N11" i="31"/>
  <c r="N91" i="31"/>
  <c r="N75" i="31"/>
  <c r="N64" i="31"/>
  <c r="N30" i="31"/>
  <c r="N14" i="31"/>
  <c r="N82" i="31"/>
  <c r="N21" i="31"/>
  <c r="N5" i="31"/>
  <c r="N156" i="31"/>
  <c r="N137" i="31"/>
  <c r="N145" i="31"/>
  <c r="N153" i="31"/>
  <c r="N154" i="31"/>
  <c r="N141" i="31"/>
  <c r="N149" i="31"/>
  <c r="N148" i="31"/>
  <c r="N147" i="31"/>
  <c r="N146" i="31"/>
  <c r="N144" i="31"/>
  <c r="N143" i="31"/>
  <c r="N142" i="31"/>
  <c r="N109" i="31"/>
  <c r="N117" i="31"/>
  <c r="N124" i="31"/>
  <c r="N105" i="31"/>
  <c r="N113" i="31"/>
  <c r="N121" i="31"/>
  <c r="N125" i="31"/>
  <c r="N118" i="31"/>
  <c r="N120" i="31"/>
  <c r="N104" i="31"/>
  <c r="N115" i="31"/>
  <c r="N49" i="31"/>
  <c r="N48" i="31"/>
  <c r="N59" i="31"/>
  <c r="N43" i="31"/>
  <c r="N54" i="31"/>
  <c r="N38" i="31"/>
  <c r="N61" i="31"/>
  <c r="N45" i="31"/>
  <c r="N60" i="31"/>
  <c r="N44" i="31"/>
  <c r="N55" i="31"/>
  <c r="N39" i="31"/>
  <c r="N50" i="31"/>
  <c r="N57" i="31"/>
  <c r="N41" i="31"/>
  <c r="N56" i="31"/>
  <c r="N40" i="31"/>
  <c r="N51" i="31"/>
  <c r="N62" i="31"/>
  <c r="N46" i="31"/>
  <c r="N53" i="31"/>
  <c r="N52" i="31"/>
  <c r="N47" i="31"/>
  <c r="N58" i="31"/>
  <c r="C39" i="8"/>
  <c r="D39" i="8"/>
  <c r="E39" i="8"/>
  <c r="F39" i="8"/>
  <c r="G39" i="8"/>
  <c r="H39" i="8"/>
  <c r="I39" i="8"/>
  <c r="J39" i="8"/>
  <c r="K39" i="8"/>
  <c r="L39" i="8"/>
  <c r="M39" i="8"/>
  <c r="N39" i="8"/>
  <c r="N197" i="31" l="1"/>
  <c r="N32" i="31"/>
  <c r="N131" i="31"/>
  <c r="N98" i="31"/>
  <c r="N164" i="31"/>
  <c r="N65" i="31"/>
  <c r="FC19" i="19"/>
  <c r="DW19" i="19"/>
  <c r="CQ19" i="19"/>
  <c r="BK19" i="19"/>
  <c r="AE19" i="19"/>
  <c r="GI19" i="19"/>
  <c r="CQ19" i="18"/>
  <c r="CQ20" i="18"/>
  <c r="CQ21" i="18"/>
  <c r="CA19" i="18"/>
  <c r="CA20" i="18"/>
  <c r="CA21" i="18"/>
  <c r="CA22" i="18"/>
  <c r="BK19" i="18"/>
  <c r="BK20" i="18"/>
  <c r="BK21" i="18"/>
  <c r="AU19" i="18"/>
  <c r="AU20" i="18"/>
  <c r="AU21" i="18"/>
  <c r="AE19" i="18"/>
  <c r="AE20" i="18"/>
  <c r="O19" i="18"/>
  <c r="GH25" i="19" l="1"/>
  <c r="GG25" i="19"/>
  <c r="GF25" i="19"/>
  <c r="GE25" i="19"/>
  <c r="GD25" i="19"/>
  <c r="GC25" i="19"/>
  <c r="GB25" i="19"/>
  <c r="GA25" i="19"/>
  <c r="FZ25" i="19"/>
  <c r="FY25" i="19"/>
  <c r="FX25" i="19"/>
  <c r="FW25" i="19"/>
  <c r="FV25" i="19"/>
  <c r="FU25" i="19"/>
  <c r="FT25" i="19"/>
  <c r="FS25" i="19"/>
  <c r="FR25" i="19"/>
  <c r="FQ25" i="19"/>
  <c r="FP25" i="19"/>
  <c r="FO25" i="19"/>
  <c r="FN25" i="19"/>
  <c r="FM25" i="19"/>
  <c r="FL25" i="19"/>
  <c r="FK25" i="19"/>
  <c r="FJ25" i="19"/>
  <c r="FI25" i="19"/>
  <c r="FH25" i="19"/>
  <c r="FG25" i="19"/>
  <c r="GI24" i="19"/>
  <c r="GI23" i="19"/>
  <c r="GI22" i="19"/>
  <c r="GI21" i="19"/>
  <c r="GI20" i="19"/>
  <c r="GI18" i="19"/>
  <c r="GI17" i="19"/>
  <c r="GI16" i="19"/>
  <c r="GI15" i="19"/>
  <c r="GI14" i="19"/>
  <c r="GI13" i="19"/>
  <c r="GI12" i="19"/>
  <c r="GI11" i="19"/>
  <c r="GI10" i="19"/>
  <c r="GI9" i="19"/>
  <c r="GI8" i="19"/>
  <c r="GI7" i="19"/>
  <c r="GI6" i="19"/>
  <c r="GI5" i="19"/>
  <c r="GI4" i="19"/>
  <c r="FB25" i="19"/>
  <c r="FA25" i="19"/>
  <c r="EZ25" i="19"/>
  <c r="EY25" i="19"/>
  <c r="EX25" i="19"/>
  <c r="EW25" i="19"/>
  <c r="EV25" i="19"/>
  <c r="EU25" i="19"/>
  <c r="ET25" i="19"/>
  <c r="ES25" i="19"/>
  <c r="ER25" i="19"/>
  <c r="EQ25" i="19"/>
  <c r="EP25" i="19"/>
  <c r="EO25" i="19"/>
  <c r="EN25" i="19"/>
  <c r="EM25" i="19"/>
  <c r="EL25" i="19"/>
  <c r="EK25" i="19"/>
  <c r="EJ25" i="19"/>
  <c r="EI25" i="19"/>
  <c r="EH25" i="19"/>
  <c r="EG25" i="19"/>
  <c r="EF25" i="19"/>
  <c r="EE25" i="19"/>
  <c r="ED25" i="19"/>
  <c r="EC25" i="19"/>
  <c r="EB25" i="19"/>
  <c r="EA25" i="19"/>
  <c r="FC24" i="19"/>
  <c r="FC23" i="19"/>
  <c r="FC22" i="19"/>
  <c r="FC21" i="19"/>
  <c r="FC20" i="19"/>
  <c r="FC18" i="19"/>
  <c r="FC17" i="19"/>
  <c r="FC16" i="19"/>
  <c r="FC15" i="19"/>
  <c r="FC14" i="19"/>
  <c r="FC13" i="19"/>
  <c r="FC12" i="19"/>
  <c r="FC11" i="19"/>
  <c r="FC10" i="19"/>
  <c r="FC9" i="19"/>
  <c r="FC8" i="19"/>
  <c r="FC7" i="19"/>
  <c r="FC6" i="19"/>
  <c r="FC5" i="19"/>
  <c r="FC4" i="19"/>
  <c r="DV25" i="19"/>
  <c r="DU25" i="19"/>
  <c r="DT25" i="19"/>
  <c r="DS25" i="19"/>
  <c r="DR25" i="19"/>
  <c r="DQ25" i="19"/>
  <c r="DP25" i="19"/>
  <c r="DO25" i="19"/>
  <c r="DN25" i="19"/>
  <c r="DM25" i="19"/>
  <c r="DL25" i="19"/>
  <c r="DK25" i="19"/>
  <c r="DJ25" i="19"/>
  <c r="DI25" i="19"/>
  <c r="DH25" i="19"/>
  <c r="DG25" i="19"/>
  <c r="DF25" i="19"/>
  <c r="DE25" i="19"/>
  <c r="DD25" i="19"/>
  <c r="DC25" i="19"/>
  <c r="DB25" i="19"/>
  <c r="DA25" i="19"/>
  <c r="CZ25" i="19"/>
  <c r="CY25" i="19"/>
  <c r="CX25" i="19"/>
  <c r="CW25" i="19"/>
  <c r="CV25" i="19"/>
  <c r="CU25" i="19"/>
  <c r="DW24" i="19"/>
  <c r="DW23" i="19"/>
  <c r="DW22" i="19"/>
  <c r="DW21" i="19"/>
  <c r="DW20" i="19"/>
  <c r="DW18" i="19"/>
  <c r="DW17" i="19"/>
  <c r="DW16" i="19"/>
  <c r="DW15" i="19"/>
  <c r="DW14" i="19"/>
  <c r="DW13" i="19"/>
  <c r="DW12" i="19"/>
  <c r="DW11" i="19"/>
  <c r="DW10" i="19"/>
  <c r="DW9" i="19"/>
  <c r="DW8" i="19"/>
  <c r="DW7" i="19"/>
  <c r="DW6" i="19"/>
  <c r="DW5" i="19"/>
  <c r="DW4" i="19"/>
  <c r="CP25" i="19"/>
  <c r="CO25" i="19"/>
  <c r="CN25" i="19"/>
  <c r="CM25" i="19"/>
  <c r="CL25" i="19"/>
  <c r="CK25" i="19"/>
  <c r="CJ25" i="19"/>
  <c r="CI25" i="19"/>
  <c r="CH25" i="19"/>
  <c r="CG25" i="19"/>
  <c r="CF25" i="19"/>
  <c r="CE25" i="19"/>
  <c r="CD25" i="19"/>
  <c r="CC25" i="19"/>
  <c r="CB25" i="19"/>
  <c r="CA25" i="19"/>
  <c r="BZ25" i="19"/>
  <c r="BY25" i="19"/>
  <c r="BX25" i="19"/>
  <c r="BW25" i="19"/>
  <c r="BV25" i="19"/>
  <c r="BU25" i="19"/>
  <c r="BT25" i="19"/>
  <c r="BS25" i="19"/>
  <c r="BR25" i="19"/>
  <c r="BQ25" i="19"/>
  <c r="BP25" i="19"/>
  <c r="BO25" i="19"/>
  <c r="CQ24" i="19"/>
  <c r="CQ23" i="19"/>
  <c r="CQ22" i="19"/>
  <c r="CQ21" i="19"/>
  <c r="CQ20" i="19"/>
  <c r="CQ18" i="19"/>
  <c r="CQ17" i="19"/>
  <c r="CQ16" i="19"/>
  <c r="CQ15" i="19"/>
  <c r="CQ14" i="19"/>
  <c r="CQ13" i="19"/>
  <c r="CQ12" i="19"/>
  <c r="CQ11" i="19"/>
  <c r="CQ10" i="19"/>
  <c r="CQ9" i="19"/>
  <c r="CQ8" i="19"/>
  <c r="CQ7" i="19"/>
  <c r="CQ6" i="19"/>
  <c r="CQ5" i="19"/>
  <c r="CQ4" i="19"/>
  <c r="BJ25" i="19"/>
  <c r="BI25" i="19"/>
  <c r="BH25" i="19"/>
  <c r="BG25" i="19"/>
  <c r="BF25" i="19"/>
  <c r="BE25" i="19"/>
  <c r="BD25" i="19"/>
  <c r="BC25" i="19"/>
  <c r="BB25" i="19"/>
  <c r="BA25" i="19"/>
  <c r="AZ25" i="19"/>
  <c r="AY25" i="19"/>
  <c r="AX25" i="19"/>
  <c r="AW25" i="19"/>
  <c r="AV25" i="19"/>
  <c r="AU25" i="19"/>
  <c r="AT25" i="19"/>
  <c r="AS25" i="19"/>
  <c r="AR25" i="19"/>
  <c r="AQ25" i="19"/>
  <c r="AP25" i="19"/>
  <c r="AO25" i="19"/>
  <c r="AN25" i="19"/>
  <c r="AM25" i="19"/>
  <c r="AL25" i="19"/>
  <c r="AK25" i="19"/>
  <c r="AJ25" i="19"/>
  <c r="AI25" i="19"/>
  <c r="BK24" i="19"/>
  <c r="BK23" i="19"/>
  <c r="BK22" i="19"/>
  <c r="BK21" i="19"/>
  <c r="BK20" i="19"/>
  <c r="BK18" i="19"/>
  <c r="BK17" i="19"/>
  <c r="BK16" i="19"/>
  <c r="BK15" i="19"/>
  <c r="BK14" i="19"/>
  <c r="BK13" i="19"/>
  <c r="BK12" i="19"/>
  <c r="BK11" i="19"/>
  <c r="BK10" i="19"/>
  <c r="BK9" i="19"/>
  <c r="BK8" i="19"/>
  <c r="BK7" i="19"/>
  <c r="BK6" i="19"/>
  <c r="BK5" i="19"/>
  <c r="BK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C25" i="19"/>
  <c r="AE12" i="19"/>
  <c r="AE13" i="19"/>
  <c r="AE14" i="19"/>
  <c r="AE15" i="19"/>
  <c r="AE16" i="19"/>
  <c r="AE17" i="19"/>
  <c r="AE18" i="19"/>
  <c r="AE20" i="19"/>
  <c r="AE21" i="19"/>
  <c r="AE22" i="19"/>
  <c r="AE23" i="19"/>
  <c r="AE24" i="19"/>
  <c r="AE5" i="19"/>
  <c r="AE6" i="19"/>
  <c r="AE7" i="19"/>
  <c r="AE8" i="19"/>
  <c r="AE9" i="19"/>
  <c r="AE10" i="19"/>
  <c r="AE11" i="19"/>
  <c r="CP25" i="18"/>
  <c r="CO25" i="18"/>
  <c r="CN25" i="18"/>
  <c r="CM25" i="18"/>
  <c r="CL25" i="18"/>
  <c r="CK25" i="18"/>
  <c r="CJ25" i="18"/>
  <c r="CI25" i="18"/>
  <c r="CH25" i="18"/>
  <c r="CG25" i="18"/>
  <c r="CF25" i="18"/>
  <c r="CE25" i="18"/>
  <c r="CQ24" i="18"/>
  <c r="CQ23" i="18"/>
  <c r="CQ22" i="18"/>
  <c r="CQ18" i="18"/>
  <c r="CQ17" i="18"/>
  <c r="CQ16" i="18"/>
  <c r="CQ15" i="18"/>
  <c r="CQ14" i="18"/>
  <c r="CQ13" i="18"/>
  <c r="CQ12" i="18"/>
  <c r="CQ11" i="18"/>
  <c r="CQ10" i="18"/>
  <c r="CQ9" i="18"/>
  <c r="CQ8" i="18"/>
  <c r="CQ7" i="18"/>
  <c r="CQ6" i="18"/>
  <c r="CQ5" i="18"/>
  <c r="CQ4" i="18"/>
  <c r="BZ25" i="18"/>
  <c r="BY25" i="18"/>
  <c r="BX25" i="18"/>
  <c r="BW25" i="18"/>
  <c r="BV25" i="18"/>
  <c r="BU25" i="18"/>
  <c r="BT25" i="18"/>
  <c r="BS25" i="18"/>
  <c r="BR25" i="18"/>
  <c r="BQ25" i="18"/>
  <c r="BP25" i="18"/>
  <c r="BO25" i="18"/>
  <c r="CA24" i="18"/>
  <c r="CA23" i="18"/>
  <c r="CA18" i="18"/>
  <c r="CA17" i="18"/>
  <c r="CA16" i="18"/>
  <c r="CA15" i="18"/>
  <c r="CA14" i="18"/>
  <c r="CA13" i="18"/>
  <c r="CA12" i="18"/>
  <c r="CA11" i="18"/>
  <c r="CA10" i="18"/>
  <c r="CA9" i="18"/>
  <c r="CA8" i="18"/>
  <c r="CA7" i="18"/>
  <c r="CA6" i="18"/>
  <c r="CA5" i="18"/>
  <c r="CA4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BK24" i="18"/>
  <c r="BK23" i="18"/>
  <c r="BK22" i="18"/>
  <c r="BK18" i="18"/>
  <c r="BK17" i="18"/>
  <c r="BK16" i="18"/>
  <c r="BK15" i="18"/>
  <c r="BK14" i="18"/>
  <c r="BK13" i="18"/>
  <c r="BK12" i="18"/>
  <c r="BK11" i="18"/>
  <c r="BK10" i="18"/>
  <c r="BK9" i="18"/>
  <c r="BK8" i="18"/>
  <c r="BK7" i="18"/>
  <c r="BK6" i="18"/>
  <c r="BK5" i="18"/>
  <c r="BK4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U24" i="18"/>
  <c r="AU23" i="18"/>
  <c r="AU22" i="18"/>
  <c r="AU18" i="18"/>
  <c r="AU17" i="18"/>
  <c r="AU16" i="18"/>
  <c r="AU15" i="18"/>
  <c r="AU14" i="18"/>
  <c r="AU13" i="18"/>
  <c r="AU12" i="18"/>
  <c r="AU11" i="18"/>
  <c r="AU10" i="18"/>
  <c r="AU9" i="18"/>
  <c r="AU8" i="18"/>
  <c r="AU7" i="18"/>
  <c r="AU6" i="18"/>
  <c r="AU5" i="18"/>
  <c r="AU4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AE24" i="18"/>
  <c r="AE23" i="18"/>
  <c r="AE22" i="18"/>
  <c r="AE21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D25" i="18"/>
  <c r="E25" i="18"/>
  <c r="F25" i="18"/>
  <c r="G25" i="18"/>
  <c r="H25" i="18"/>
  <c r="I25" i="18"/>
  <c r="J25" i="18"/>
  <c r="K25" i="18"/>
  <c r="L25" i="18"/>
  <c r="M25" i="18"/>
  <c r="N25" i="18"/>
  <c r="C25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20" i="18"/>
  <c r="O21" i="18"/>
  <c r="O22" i="18"/>
  <c r="O23" i="18"/>
  <c r="O24" i="18"/>
  <c r="GH45" i="17"/>
  <c r="GG45" i="17"/>
  <c r="GF45" i="17"/>
  <c r="GE45" i="17"/>
  <c r="GD45" i="17"/>
  <c r="GC45" i="17"/>
  <c r="GB45" i="17"/>
  <c r="GA45" i="17"/>
  <c r="FZ45" i="17"/>
  <c r="FY45" i="17"/>
  <c r="FX45" i="17"/>
  <c r="FW45" i="17"/>
  <c r="FV45" i="17"/>
  <c r="FU45" i="17"/>
  <c r="FT45" i="17"/>
  <c r="FS45" i="17"/>
  <c r="FR45" i="17"/>
  <c r="FQ45" i="17"/>
  <c r="FP45" i="17"/>
  <c r="FO45" i="17"/>
  <c r="FN45" i="17"/>
  <c r="FM45" i="17"/>
  <c r="FL45" i="17"/>
  <c r="FK45" i="17"/>
  <c r="FJ45" i="17"/>
  <c r="FI45" i="17"/>
  <c r="FH45" i="17"/>
  <c r="FG45" i="17"/>
  <c r="GI44" i="17"/>
  <c r="GI43" i="17"/>
  <c r="GI42" i="17"/>
  <c r="GI41" i="17"/>
  <c r="GI40" i="17"/>
  <c r="GI39" i="17"/>
  <c r="GI38" i="17"/>
  <c r="GI37" i="17"/>
  <c r="GI36" i="17"/>
  <c r="GI35" i="17"/>
  <c r="GI34" i="17"/>
  <c r="GI33" i="17"/>
  <c r="GI32" i="17"/>
  <c r="GI31" i="17"/>
  <c r="GI30" i="17"/>
  <c r="GI29" i="17"/>
  <c r="GI28" i="17"/>
  <c r="GI27" i="17"/>
  <c r="GI26" i="17"/>
  <c r="GI25" i="17"/>
  <c r="GI24" i="17"/>
  <c r="GI23" i="17"/>
  <c r="GI22" i="17"/>
  <c r="GI21" i="17"/>
  <c r="GI20" i="17"/>
  <c r="GI19" i="17"/>
  <c r="GI18" i="17"/>
  <c r="GI17" i="17"/>
  <c r="GI16" i="17"/>
  <c r="GI15" i="17"/>
  <c r="GI14" i="17"/>
  <c r="GI13" i="17"/>
  <c r="GI12" i="17"/>
  <c r="GI11" i="17"/>
  <c r="GI10" i="17"/>
  <c r="GI9" i="17"/>
  <c r="GI8" i="17"/>
  <c r="GI7" i="17"/>
  <c r="GI6" i="17"/>
  <c r="GI5" i="17"/>
  <c r="GI4" i="17"/>
  <c r="FB45" i="17"/>
  <c r="FA45" i="17"/>
  <c r="EZ45" i="17"/>
  <c r="EY45" i="17"/>
  <c r="EX45" i="17"/>
  <c r="EW45" i="17"/>
  <c r="EV45" i="17"/>
  <c r="EU45" i="17"/>
  <c r="ET45" i="17"/>
  <c r="ES45" i="17"/>
  <c r="ER45" i="17"/>
  <c r="EQ45" i="17"/>
  <c r="EP45" i="17"/>
  <c r="EO45" i="17"/>
  <c r="EN45" i="17"/>
  <c r="EM45" i="17"/>
  <c r="EL45" i="17"/>
  <c r="EK45" i="17"/>
  <c r="EJ45" i="17"/>
  <c r="EI45" i="17"/>
  <c r="EH45" i="17"/>
  <c r="EG45" i="17"/>
  <c r="EF45" i="17"/>
  <c r="EE45" i="17"/>
  <c r="ED45" i="17"/>
  <c r="EC45" i="17"/>
  <c r="EB45" i="17"/>
  <c r="EA45" i="17"/>
  <c r="FC44" i="17"/>
  <c r="FC43" i="17"/>
  <c r="FC42" i="17"/>
  <c r="FC41" i="17"/>
  <c r="FC40" i="17"/>
  <c r="FC39" i="17"/>
  <c r="FC38" i="17"/>
  <c r="FC37" i="17"/>
  <c r="FC36" i="17"/>
  <c r="FC35" i="17"/>
  <c r="FC34" i="17"/>
  <c r="FC33" i="17"/>
  <c r="FC32" i="17"/>
  <c r="FC31" i="17"/>
  <c r="FC30" i="17"/>
  <c r="FC29" i="17"/>
  <c r="FC28" i="17"/>
  <c r="FC27" i="17"/>
  <c r="FC26" i="17"/>
  <c r="FC25" i="17"/>
  <c r="FC24" i="17"/>
  <c r="FC23" i="17"/>
  <c r="FC22" i="17"/>
  <c r="FC21" i="17"/>
  <c r="FC20" i="17"/>
  <c r="FC19" i="17"/>
  <c r="FC18" i="17"/>
  <c r="FC17" i="17"/>
  <c r="FC16" i="17"/>
  <c r="FC15" i="17"/>
  <c r="FC14" i="17"/>
  <c r="FC13" i="17"/>
  <c r="FC12" i="17"/>
  <c r="FC11" i="17"/>
  <c r="FC10" i="17"/>
  <c r="FC9" i="17"/>
  <c r="FC8" i="17"/>
  <c r="FC7" i="17"/>
  <c r="FC6" i="17"/>
  <c r="FC5" i="17"/>
  <c r="FC4" i="17"/>
  <c r="DV45" i="17"/>
  <c r="DU45" i="17"/>
  <c r="DT45" i="17"/>
  <c r="DS45" i="17"/>
  <c r="DR45" i="17"/>
  <c r="DQ45" i="17"/>
  <c r="DP45" i="17"/>
  <c r="DO45" i="17"/>
  <c r="DN45" i="17"/>
  <c r="DM45" i="17"/>
  <c r="DL45" i="17"/>
  <c r="DK45" i="17"/>
  <c r="DJ45" i="17"/>
  <c r="DI45" i="17"/>
  <c r="DH45" i="17"/>
  <c r="DG45" i="17"/>
  <c r="DF45" i="17"/>
  <c r="DE45" i="17"/>
  <c r="DD45" i="17"/>
  <c r="DC45" i="17"/>
  <c r="DB45" i="17"/>
  <c r="DA45" i="17"/>
  <c r="CZ45" i="17"/>
  <c r="CY45" i="17"/>
  <c r="CX45" i="17"/>
  <c r="CW45" i="17"/>
  <c r="CV45" i="17"/>
  <c r="CU45" i="17"/>
  <c r="DW44" i="17"/>
  <c r="DW43" i="17"/>
  <c r="DW42" i="17"/>
  <c r="DW41" i="17"/>
  <c r="DW40" i="17"/>
  <c r="DW39" i="17"/>
  <c r="DW38" i="17"/>
  <c r="DW37" i="17"/>
  <c r="DW36" i="17"/>
  <c r="DW35" i="17"/>
  <c r="DW34" i="17"/>
  <c r="DW33" i="17"/>
  <c r="DW32" i="17"/>
  <c r="DW31" i="17"/>
  <c r="DW30" i="17"/>
  <c r="DW29" i="17"/>
  <c r="DW28" i="17"/>
  <c r="DW27" i="17"/>
  <c r="DW26" i="17"/>
  <c r="DW25" i="17"/>
  <c r="DW24" i="17"/>
  <c r="DW23" i="17"/>
  <c r="DW22" i="17"/>
  <c r="DW21" i="17"/>
  <c r="DW20" i="17"/>
  <c r="DW19" i="17"/>
  <c r="DW18" i="17"/>
  <c r="DW17" i="17"/>
  <c r="DW16" i="17"/>
  <c r="DW15" i="17"/>
  <c r="DW14" i="17"/>
  <c r="DW13" i="17"/>
  <c r="DW12" i="17"/>
  <c r="DW11" i="17"/>
  <c r="DW10" i="17"/>
  <c r="DW9" i="17"/>
  <c r="DW8" i="17"/>
  <c r="DW7" i="17"/>
  <c r="DW6" i="17"/>
  <c r="DW5" i="17"/>
  <c r="DW4" i="17"/>
  <c r="CP45" i="17"/>
  <c r="CO45" i="17"/>
  <c r="CN45" i="17"/>
  <c r="CM45" i="17"/>
  <c r="CL45" i="17"/>
  <c r="CK45" i="17"/>
  <c r="CJ45" i="17"/>
  <c r="CI45" i="17"/>
  <c r="CH45" i="17"/>
  <c r="CG45" i="17"/>
  <c r="CF45" i="17"/>
  <c r="CE45" i="17"/>
  <c r="CD45" i="17"/>
  <c r="CC45" i="17"/>
  <c r="CB45" i="17"/>
  <c r="CA45" i="17"/>
  <c r="BZ45" i="17"/>
  <c r="BY45" i="17"/>
  <c r="BX45" i="17"/>
  <c r="BW45" i="17"/>
  <c r="BV45" i="17"/>
  <c r="BU45" i="17"/>
  <c r="BT45" i="17"/>
  <c r="BS45" i="17"/>
  <c r="BR45" i="17"/>
  <c r="BQ45" i="17"/>
  <c r="BP45" i="17"/>
  <c r="BO45" i="17"/>
  <c r="CQ44" i="17"/>
  <c r="CQ43" i="17"/>
  <c r="CQ42" i="17"/>
  <c r="CQ41" i="17"/>
  <c r="CQ40" i="17"/>
  <c r="CQ39" i="17"/>
  <c r="CQ38" i="17"/>
  <c r="CQ37" i="17"/>
  <c r="CQ36" i="17"/>
  <c r="CQ35" i="17"/>
  <c r="CQ34" i="17"/>
  <c r="CQ33" i="17"/>
  <c r="CQ32" i="17"/>
  <c r="CQ31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BJ45" i="17"/>
  <c r="BI45" i="17"/>
  <c r="BH45" i="17"/>
  <c r="BG45" i="17"/>
  <c r="BF45" i="17"/>
  <c r="BE45" i="17"/>
  <c r="BD45" i="17"/>
  <c r="BC45" i="17"/>
  <c r="BB45" i="17"/>
  <c r="BA45" i="17"/>
  <c r="AZ45" i="17"/>
  <c r="AY45" i="17"/>
  <c r="AX45" i="17"/>
  <c r="AW45" i="17"/>
  <c r="AV45" i="17"/>
  <c r="AU45" i="17"/>
  <c r="AT45" i="17"/>
  <c r="AS45" i="17"/>
  <c r="AR45" i="17"/>
  <c r="AQ45" i="17"/>
  <c r="AP45" i="17"/>
  <c r="AO45" i="17"/>
  <c r="AN45" i="17"/>
  <c r="AM45" i="17"/>
  <c r="AL45" i="17"/>
  <c r="AK45" i="17"/>
  <c r="AJ45" i="17"/>
  <c r="BK44" i="17"/>
  <c r="BK43" i="17"/>
  <c r="BK42" i="17"/>
  <c r="BK41" i="17"/>
  <c r="BK40" i="17"/>
  <c r="BK39" i="17"/>
  <c r="BK38" i="17"/>
  <c r="BK37" i="17"/>
  <c r="BK36" i="17"/>
  <c r="BK35" i="17"/>
  <c r="BK34" i="17"/>
  <c r="BK33" i="17"/>
  <c r="BK32" i="17"/>
  <c r="BK31" i="17"/>
  <c r="BK30" i="17"/>
  <c r="BK29" i="17"/>
  <c r="BK28" i="17"/>
  <c r="BK27" i="17"/>
  <c r="BK26" i="17"/>
  <c r="BK25" i="17"/>
  <c r="BK24" i="17"/>
  <c r="BK23" i="17"/>
  <c r="BK22" i="17"/>
  <c r="BK21" i="17"/>
  <c r="BK20" i="17"/>
  <c r="BK19" i="17"/>
  <c r="BK18" i="17"/>
  <c r="BK17" i="17"/>
  <c r="BK16" i="17"/>
  <c r="BK15" i="17"/>
  <c r="BK14" i="17"/>
  <c r="BK13" i="17"/>
  <c r="BK12" i="17"/>
  <c r="BK11" i="17"/>
  <c r="BK10" i="17"/>
  <c r="BK9" i="17"/>
  <c r="BK8" i="17"/>
  <c r="BK7" i="17"/>
  <c r="BK6" i="17"/>
  <c r="BK5" i="17"/>
  <c r="BK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C45" i="17"/>
  <c r="CP45" i="16"/>
  <c r="CO45" i="16"/>
  <c r="CN45" i="16"/>
  <c r="CM45" i="16"/>
  <c r="CL45" i="16"/>
  <c r="CK45" i="16"/>
  <c r="CJ45" i="16"/>
  <c r="CI45" i="16"/>
  <c r="CH45" i="16"/>
  <c r="CG45" i="16"/>
  <c r="CF45" i="16"/>
  <c r="CE45" i="16"/>
  <c r="CQ44" i="16"/>
  <c r="CQ43" i="16"/>
  <c r="CQ42" i="16"/>
  <c r="CQ41" i="16"/>
  <c r="CQ40" i="16"/>
  <c r="CQ39" i="16"/>
  <c r="CQ38" i="16"/>
  <c r="CQ37" i="16"/>
  <c r="CQ36" i="16"/>
  <c r="CQ35" i="16"/>
  <c r="CQ34" i="16"/>
  <c r="CQ33" i="16"/>
  <c r="CQ32" i="16"/>
  <c r="CQ31" i="16"/>
  <c r="CQ30" i="16"/>
  <c r="CQ29" i="16"/>
  <c r="CQ28" i="16"/>
  <c r="CQ27" i="16"/>
  <c r="CQ26" i="16"/>
  <c r="CQ25" i="16"/>
  <c r="CQ24" i="16"/>
  <c r="CQ23" i="16"/>
  <c r="CQ22" i="16"/>
  <c r="CQ21" i="16"/>
  <c r="CQ20" i="16"/>
  <c r="CQ19" i="16"/>
  <c r="CQ18" i="16"/>
  <c r="CQ17" i="16"/>
  <c r="CQ16" i="16"/>
  <c r="CQ15" i="16"/>
  <c r="CQ14" i="16"/>
  <c r="CQ13" i="16"/>
  <c r="CQ12" i="16"/>
  <c r="CQ11" i="16"/>
  <c r="CQ10" i="16"/>
  <c r="CQ9" i="16"/>
  <c r="CQ8" i="16"/>
  <c r="CQ7" i="16"/>
  <c r="CQ6" i="16"/>
  <c r="CQ5" i="16"/>
  <c r="CQ4" i="16"/>
  <c r="BZ45" i="16"/>
  <c r="BY45" i="16"/>
  <c r="BX45" i="16"/>
  <c r="BW45" i="16"/>
  <c r="BV45" i="16"/>
  <c r="BU45" i="16"/>
  <c r="BT45" i="16"/>
  <c r="BS45" i="16"/>
  <c r="BR45" i="16"/>
  <c r="BQ45" i="16"/>
  <c r="BP45" i="16"/>
  <c r="BO45" i="16"/>
  <c r="CA44" i="16"/>
  <c r="CA43" i="16"/>
  <c r="CA42" i="16"/>
  <c r="CA41" i="16"/>
  <c r="CA40" i="16"/>
  <c r="CA39" i="16"/>
  <c r="CA38" i="16"/>
  <c r="CA37" i="16"/>
  <c r="CA36" i="16"/>
  <c r="CA35" i="16"/>
  <c r="CA34" i="16"/>
  <c r="CA33" i="16"/>
  <c r="CA32" i="16"/>
  <c r="CA31" i="16"/>
  <c r="CA30" i="16"/>
  <c r="CA29" i="16"/>
  <c r="CA28" i="16"/>
  <c r="CA27" i="16"/>
  <c r="CA26" i="16"/>
  <c r="CA25" i="16"/>
  <c r="CA24" i="16"/>
  <c r="CA23" i="16"/>
  <c r="CA22" i="16"/>
  <c r="CA21" i="16"/>
  <c r="CA20" i="16"/>
  <c r="CA19" i="16"/>
  <c r="CA18" i="16"/>
  <c r="CA17" i="16"/>
  <c r="CA16" i="16"/>
  <c r="CA15" i="16"/>
  <c r="CA14" i="16"/>
  <c r="CA13" i="16"/>
  <c r="CA12" i="16"/>
  <c r="CA11" i="16"/>
  <c r="CA10" i="16"/>
  <c r="CA9" i="16"/>
  <c r="CA8" i="16"/>
  <c r="CA7" i="16"/>
  <c r="CA6" i="16"/>
  <c r="CA5" i="16"/>
  <c r="CA4" i="16"/>
  <c r="BJ45" i="16"/>
  <c r="BI45" i="16"/>
  <c r="BH45" i="16"/>
  <c r="BG45" i="16"/>
  <c r="BF45" i="16"/>
  <c r="BE45" i="16"/>
  <c r="BD45" i="16"/>
  <c r="BC45" i="16"/>
  <c r="BB45" i="16"/>
  <c r="BA45" i="16"/>
  <c r="AZ45" i="16"/>
  <c r="AY45" i="16"/>
  <c r="BK44" i="16"/>
  <c r="BK43" i="16"/>
  <c r="BK42" i="16"/>
  <c r="BK41" i="16"/>
  <c r="BK40" i="16"/>
  <c r="BK39" i="16"/>
  <c r="BK38" i="16"/>
  <c r="BK37" i="16"/>
  <c r="BK36" i="16"/>
  <c r="BK35" i="16"/>
  <c r="BK34" i="16"/>
  <c r="BK33" i="16"/>
  <c r="BK32" i="16"/>
  <c r="BK31" i="16"/>
  <c r="BK30" i="16"/>
  <c r="BK29" i="16"/>
  <c r="BK28" i="16"/>
  <c r="BK27" i="16"/>
  <c r="BK26" i="16"/>
  <c r="BK25" i="16"/>
  <c r="BK24" i="16"/>
  <c r="BK23" i="16"/>
  <c r="BK22" i="16"/>
  <c r="BK21" i="16"/>
  <c r="BK20" i="16"/>
  <c r="BK19" i="16"/>
  <c r="BK18" i="16"/>
  <c r="BK17" i="16"/>
  <c r="BK16" i="16"/>
  <c r="BK15" i="16"/>
  <c r="BK14" i="16"/>
  <c r="BK13" i="16"/>
  <c r="BK12" i="16"/>
  <c r="BK11" i="16"/>
  <c r="BK10" i="16"/>
  <c r="BK9" i="16"/>
  <c r="BK8" i="16"/>
  <c r="BK7" i="16"/>
  <c r="BK6" i="16"/>
  <c r="BK5" i="16"/>
  <c r="BK4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U44" i="16"/>
  <c r="AU43" i="16"/>
  <c r="AU42" i="16"/>
  <c r="AU41" i="16"/>
  <c r="AU40" i="16"/>
  <c r="AU39" i="16"/>
  <c r="AU38" i="16"/>
  <c r="AU37" i="16"/>
  <c r="AU36" i="16"/>
  <c r="AU35" i="16"/>
  <c r="AU34" i="16"/>
  <c r="AU33" i="16"/>
  <c r="AU32" i="16"/>
  <c r="AU31" i="16"/>
  <c r="AU30" i="16"/>
  <c r="AU29" i="16"/>
  <c r="AU28" i="16"/>
  <c r="AU27" i="16"/>
  <c r="AU26" i="16"/>
  <c r="AU25" i="16"/>
  <c r="AU24" i="16"/>
  <c r="AU23" i="16"/>
  <c r="AU22" i="16"/>
  <c r="AU21" i="16"/>
  <c r="AU20" i="16"/>
  <c r="AU19" i="16"/>
  <c r="AU18" i="16"/>
  <c r="AU17" i="16"/>
  <c r="AU16" i="16"/>
  <c r="AU15" i="16"/>
  <c r="AU14" i="16"/>
  <c r="AU13" i="16"/>
  <c r="AU12" i="16"/>
  <c r="AU11" i="16"/>
  <c r="AU10" i="16"/>
  <c r="AU9" i="16"/>
  <c r="AU8" i="16"/>
  <c r="AU7" i="16"/>
  <c r="AU6" i="16"/>
  <c r="AU5" i="16"/>
  <c r="AU4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AE44" i="16"/>
  <c r="AE43" i="16"/>
  <c r="AE42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9" i="16"/>
  <c r="AE8" i="16"/>
  <c r="AE7" i="16"/>
  <c r="AE6" i="16"/>
  <c r="AE5" i="16"/>
  <c r="AE4" i="16"/>
  <c r="D45" i="16"/>
  <c r="E45" i="16"/>
  <c r="F45" i="16"/>
  <c r="G45" i="16"/>
  <c r="H45" i="16"/>
  <c r="I45" i="16"/>
  <c r="J45" i="16"/>
  <c r="K45" i="16"/>
  <c r="L45" i="16"/>
  <c r="M45" i="16"/>
  <c r="N45" i="16"/>
  <c r="C45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AI43" i="14"/>
  <c r="GH43" i="14"/>
  <c r="GG43" i="14"/>
  <c r="GF43" i="14"/>
  <c r="GE43" i="14"/>
  <c r="GD43" i="14"/>
  <c r="GC43" i="14"/>
  <c r="GB43" i="14"/>
  <c r="GA43" i="14"/>
  <c r="FZ43" i="14"/>
  <c r="FY43" i="14"/>
  <c r="FX43" i="14"/>
  <c r="FW43" i="14"/>
  <c r="FV43" i="14"/>
  <c r="FU43" i="14"/>
  <c r="FT43" i="14"/>
  <c r="FS43" i="14"/>
  <c r="FR43" i="14"/>
  <c r="FQ43" i="14"/>
  <c r="FP43" i="14"/>
  <c r="FO43" i="14"/>
  <c r="FN43" i="14"/>
  <c r="FM43" i="14"/>
  <c r="FL43" i="14"/>
  <c r="FK43" i="14"/>
  <c r="FJ43" i="14"/>
  <c r="FI43" i="14"/>
  <c r="FH43" i="14"/>
  <c r="FG43" i="14"/>
  <c r="GI42" i="14"/>
  <c r="GI41" i="14"/>
  <c r="GI40" i="14"/>
  <c r="GI39" i="14"/>
  <c r="GI38" i="14"/>
  <c r="GI37" i="14"/>
  <c r="GI36" i="14"/>
  <c r="GI35" i="14"/>
  <c r="GI34" i="14"/>
  <c r="GI33" i="14"/>
  <c r="GI32" i="14"/>
  <c r="GI31" i="14"/>
  <c r="GI30" i="14"/>
  <c r="GI29" i="14"/>
  <c r="GI28" i="14"/>
  <c r="GI27" i="14"/>
  <c r="GI26" i="14"/>
  <c r="GI25" i="14"/>
  <c r="GI24" i="14"/>
  <c r="GI23" i="14"/>
  <c r="GI22" i="14"/>
  <c r="GI21" i="14"/>
  <c r="GI20" i="14"/>
  <c r="GI19" i="14"/>
  <c r="GI18" i="14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FB43" i="14"/>
  <c r="FA43" i="14"/>
  <c r="EZ43" i="14"/>
  <c r="EY43" i="14"/>
  <c r="EX43" i="14"/>
  <c r="EW43" i="14"/>
  <c r="EV43" i="14"/>
  <c r="EU43" i="14"/>
  <c r="ET43" i="14"/>
  <c r="ES43" i="14"/>
  <c r="ER43" i="14"/>
  <c r="EQ43" i="14"/>
  <c r="EP43" i="14"/>
  <c r="EO43" i="14"/>
  <c r="EN43" i="14"/>
  <c r="EM43" i="14"/>
  <c r="EL43" i="14"/>
  <c r="EK43" i="14"/>
  <c r="EJ43" i="14"/>
  <c r="EI43" i="14"/>
  <c r="EH43" i="14"/>
  <c r="EG43" i="14"/>
  <c r="EF43" i="14"/>
  <c r="EE43" i="14"/>
  <c r="ED43" i="14"/>
  <c r="EC43" i="14"/>
  <c r="EB43" i="14"/>
  <c r="EA43" i="14"/>
  <c r="FC42" i="14"/>
  <c r="FC41" i="14"/>
  <c r="FC40" i="14"/>
  <c r="FC39" i="14"/>
  <c r="FC38" i="14"/>
  <c r="FC37" i="14"/>
  <c r="FC36" i="14"/>
  <c r="FC35" i="14"/>
  <c r="FC34" i="14"/>
  <c r="FC33" i="14"/>
  <c r="FC32" i="14"/>
  <c r="FC31" i="14"/>
  <c r="FC30" i="14"/>
  <c r="FC29" i="14"/>
  <c r="FC28" i="14"/>
  <c r="FC27" i="14"/>
  <c r="FC26" i="14"/>
  <c r="FC25" i="14"/>
  <c r="FC24" i="14"/>
  <c r="FC23" i="14"/>
  <c r="FC22" i="14"/>
  <c r="FC21" i="14"/>
  <c r="FC20" i="14"/>
  <c r="FC19" i="14"/>
  <c r="FC18" i="14"/>
  <c r="FC17" i="14"/>
  <c r="FC16" i="14"/>
  <c r="FC15" i="14"/>
  <c r="FC14" i="14"/>
  <c r="FC13" i="14"/>
  <c r="FC12" i="14"/>
  <c r="FC11" i="14"/>
  <c r="FC10" i="14"/>
  <c r="FC9" i="14"/>
  <c r="FC8" i="14"/>
  <c r="FC7" i="14"/>
  <c r="FC6" i="14"/>
  <c r="FC5" i="14"/>
  <c r="FC4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I43" i="14"/>
  <c r="DH43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DW42" i="14"/>
  <c r="DW41" i="14"/>
  <c r="DW40" i="14"/>
  <c r="DW39" i="14"/>
  <c r="DW38" i="14"/>
  <c r="DW37" i="14"/>
  <c r="DW36" i="14"/>
  <c r="DW35" i="14"/>
  <c r="DW34" i="14"/>
  <c r="DW33" i="14"/>
  <c r="DW32" i="14"/>
  <c r="DW31" i="14"/>
  <c r="DW30" i="14"/>
  <c r="DW29" i="14"/>
  <c r="DW28" i="14"/>
  <c r="DW27" i="14"/>
  <c r="DW26" i="14"/>
  <c r="DW25" i="14"/>
  <c r="DW24" i="14"/>
  <c r="DW23" i="14"/>
  <c r="DW22" i="14"/>
  <c r="DW21" i="14"/>
  <c r="DW20" i="14"/>
  <c r="DW19" i="14"/>
  <c r="DW18" i="14"/>
  <c r="DW17" i="14"/>
  <c r="DW16" i="14"/>
  <c r="DW15" i="14"/>
  <c r="DW14" i="14"/>
  <c r="DW13" i="14"/>
  <c r="DW12" i="14"/>
  <c r="DW11" i="14"/>
  <c r="DW10" i="14"/>
  <c r="DW9" i="14"/>
  <c r="DW8" i="14"/>
  <c r="DW7" i="14"/>
  <c r="DW6" i="14"/>
  <c r="DW5" i="14"/>
  <c r="DW4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C43" i="14"/>
  <c r="CB43" i="14"/>
  <c r="CA43" i="14"/>
  <c r="BZ43" i="14"/>
  <c r="BY43" i="14"/>
  <c r="BX43" i="14"/>
  <c r="BW43" i="14"/>
  <c r="BV43" i="14"/>
  <c r="BU43" i="14"/>
  <c r="BT43" i="14"/>
  <c r="BS43" i="14"/>
  <c r="BR43" i="14"/>
  <c r="BQ43" i="14"/>
  <c r="BP43" i="14"/>
  <c r="BO43" i="14"/>
  <c r="CQ42" i="14"/>
  <c r="CQ41" i="14"/>
  <c r="CQ40" i="14"/>
  <c r="CQ39" i="14"/>
  <c r="CQ38" i="14"/>
  <c r="CQ37" i="14"/>
  <c r="CQ36" i="14"/>
  <c r="CQ35" i="14"/>
  <c r="CQ34" i="14"/>
  <c r="CQ33" i="14"/>
  <c r="CQ32" i="14"/>
  <c r="CQ31" i="14"/>
  <c r="CQ30" i="14"/>
  <c r="CQ29" i="14"/>
  <c r="CQ28" i="14"/>
  <c r="CQ27" i="14"/>
  <c r="CQ26" i="14"/>
  <c r="CQ25" i="14"/>
  <c r="CQ24" i="14"/>
  <c r="CQ23" i="14"/>
  <c r="CQ22" i="14"/>
  <c r="CQ21" i="14"/>
  <c r="CQ20" i="14"/>
  <c r="CQ19" i="14"/>
  <c r="CQ18" i="14"/>
  <c r="CQ17" i="14"/>
  <c r="CQ16" i="14"/>
  <c r="CQ15" i="14"/>
  <c r="CQ14" i="14"/>
  <c r="CQ13" i="14"/>
  <c r="CQ12" i="14"/>
  <c r="CQ11" i="14"/>
  <c r="CQ10" i="14"/>
  <c r="CQ9" i="14"/>
  <c r="CQ8" i="14"/>
  <c r="CQ7" i="14"/>
  <c r="CQ6" i="14"/>
  <c r="CQ5" i="14"/>
  <c r="CQ4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BK42" i="14"/>
  <c r="BK41" i="14"/>
  <c r="BK40" i="14"/>
  <c r="BK39" i="14"/>
  <c r="BK38" i="14"/>
  <c r="BK37" i="14"/>
  <c r="BK36" i="14"/>
  <c r="BK35" i="14"/>
  <c r="BK34" i="14"/>
  <c r="BK33" i="14"/>
  <c r="BK32" i="14"/>
  <c r="BK31" i="14"/>
  <c r="BK30" i="14"/>
  <c r="BK29" i="14"/>
  <c r="BK28" i="14"/>
  <c r="BK27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7" i="14"/>
  <c r="BK6" i="14"/>
  <c r="BK5" i="14"/>
  <c r="BK4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C43" i="14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Q42" i="15"/>
  <c r="CQ41" i="15"/>
  <c r="CQ40" i="15"/>
  <c r="CQ39" i="15"/>
  <c r="CQ38" i="15"/>
  <c r="CQ37" i="15"/>
  <c r="CQ36" i="15"/>
  <c r="CQ35" i="15"/>
  <c r="CQ34" i="15"/>
  <c r="CQ33" i="15"/>
  <c r="CQ32" i="15"/>
  <c r="CQ31" i="15"/>
  <c r="CQ30" i="15"/>
  <c r="CQ29" i="15"/>
  <c r="CQ28" i="15"/>
  <c r="CQ27" i="15"/>
  <c r="CQ26" i="15"/>
  <c r="CQ25" i="15"/>
  <c r="CQ24" i="15"/>
  <c r="CQ23" i="15"/>
  <c r="CQ22" i="15"/>
  <c r="CQ21" i="15"/>
  <c r="CQ20" i="15"/>
  <c r="CQ19" i="15"/>
  <c r="CQ18" i="15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Q4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CA42" i="15"/>
  <c r="CA41" i="15"/>
  <c r="CA40" i="15"/>
  <c r="CA39" i="15"/>
  <c r="CA38" i="15"/>
  <c r="CA37" i="15"/>
  <c r="CA36" i="15"/>
  <c r="CA35" i="15"/>
  <c r="CA34" i="15"/>
  <c r="CA33" i="15"/>
  <c r="CA32" i="15"/>
  <c r="CA31" i="15"/>
  <c r="CA30" i="15"/>
  <c r="CA29" i="15"/>
  <c r="CA28" i="15"/>
  <c r="CA27" i="15"/>
  <c r="CA26" i="15"/>
  <c r="CA25" i="15"/>
  <c r="CA24" i="15"/>
  <c r="CA23" i="15"/>
  <c r="CA22" i="15"/>
  <c r="CA21" i="15"/>
  <c r="CA20" i="15"/>
  <c r="CA19" i="15"/>
  <c r="CA18" i="15"/>
  <c r="CA17" i="15"/>
  <c r="CA16" i="15"/>
  <c r="CA15" i="15"/>
  <c r="CA14" i="15"/>
  <c r="CA13" i="15"/>
  <c r="CA12" i="15"/>
  <c r="CA11" i="15"/>
  <c r="CA10" i="15"/>
  <c r="CA9" i="15"/>
  <c r="CA8" i="15"/>
  <c r="CA7" i="15"/>
  <c r="CA6" i="15"/>
  <c r="CA5" i="15"/>
  <c r="CA4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BK42" i="15"/>
  <c r="BK41" i="15"/>
  <c r="BK40" i="15"/>
  <c r="BK39" i="15"/>
  <c r="BK38" i="15"/>
  <c r="BK37" i="15"/>
  <c r="BK36" i="15"/>
  <c r="BK35" i="15"/>
  <c r="BK34" i="15"/>
  <c r="BK33" i="15"/>
  <c r="BK32" i="15"/>
  <c r="BK31" i="15"/>
  <c r="BK30" i="15"/>
  <c r="BK29" i="15"/>
  <c r="BK28" i="15"/>
  <c r="BK27" i="15"/>
  <c r="BK26" i="15"/>
  <c r="BK25" i="15"/>
  <c r="BK24" i="15"/>
  <c r="BK23" i="15"/>
  <c r="BK22" i="15"/>
  <c r="BK21" i="15"/>
  <c r="BK20" i="15"/>
  <c r="BK19" i="15"/>
  <c r="BK18" i="15"/>
  <c r="BK17" i="15"/>
  <c r="BK16" i="15"/>
  <c r="BK15" i="15"/>
  <c r="BK14" i="15"/>
  <c r="BK13" i="15"/>
  <c r="BK12" i="15"/>
  <c r="BK11" i="15"/>
  <c r="BK10" i="15"/>
  <c r="BK9" i="15"/>
  <c r="BK8" i="15"/>
  <c r="BK7" i="15"/>
  <c r="BK6" i="15"/>
  <c r="BK5" i="15"/>
  <c r="BK4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U42" i="15"/>
  <c r="AU41" i="15"/>
  <c r="AU40" i="15"/>
  <c r="AU39" i="15"/>
  <c r="AU38" i="15"/>
  <c r="AU37" i="15"/>
  <c r="AU36" i="15"/>
  <c r="AU35" i="15"/>
  <c r="AU34" i="15"/>
  <c r="AU33" i="15"/>
  <c r="AU32" i="15"/>
  <c r="AU31" i="15"/>
  <c r="AU30" i="15"/>
  <c r="AU29" i="15"/>
  <c r="AU28" i="15"/>
  <c r="AU27" i="15"/>
  <c r="AU26" i="15"/>
  <c r="AU25" i="15"/>
  <c r="AU24" i="15"/>
  <c r="AU23" i="15"/>
  <c r="AU22" i="15"/>
  <c r="AU21" i="15"/>
  <c r="AU20" i="15"/>
  <c r="AU19" i="15"/>
  <c r="AU18" i="15"/>
  <c r="AU17" i="15"/>
  <c r="AU16" i="15"/>
  <c r="AU15" i="15"/>
  <c r="AU14" i="15"/>
  <c r="AU13" i="15"/>
  <c r="AU12" i="15"/>
  <c r="AU11" i="15"/>
  <c r="AU10" i="15"/>
  <c r="AU9" i="15"/>
  <c r="AU8" i="15"/>
  <c r="AU7" i="15"/>
  <c r="AU6" i="15"/>
  <c r="AU5" i="15"/>
  <c r="AU4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AE42" i="15"/>
  <c r="AE41" i="15"/>
  <c r="AE40" i="15"/>
  <c r="AE39" i="15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AE5" i="15"/>
  <c r="AE4" i="15"/>
  <c r="O21" i="15"/>
  <c r="O22" i="15"/>
  <c r="O23" i="15"/>
  <c r="D43" i="15"/>
  <c r="E43" i="15"/>
  <c r="F43" i="15"/>
  <c r="G43" i="15"/>
  <c r="H43" i="15"/>
  <c r="I43" i="15"/>
  <c r="J43" i="15"/>
  <c r="K43" i="15"/>
  <c r="L43" i="15"/>
  <c r="M43" i="15"/>
  <c r="N43" i="15"/>
  <c r="C43" i="15"/>
  <c r="O14" i="15"/>
  <c r="O15" i="15"/>
  <c r="O16" i="15"/>
  <c r="O17" i="15"/>
  <c r="O18" i="15"/>
  <c r="O19" i="15"/>
  <c r="O20" i="15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H2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I28" i="11"/>
  <c r="GI27" i="11"/>
  <c r="GI26" i="11"/>
  <c r="GI25" i="11"/>
  <c r="GI24" i="11"/>
  <c r="GI23" i="11"/>
  <c r="GI22" i="11"/>
  <c r="GI21" i="11"/>
  <c r="GI20" i="11"/>
  <c r="GI19" i="11"/>
  <c r="GI18" i="11"/>
  <c r="GI17" i="11"/>
  <c r="GI16" i="11"/>
  <c r="GI15" i="11"/>
  <c r="GI14" i="11"/>
  <c r="GI13" i="11"/>
  <c r="GI12" i="11"/>
  <c r="GI11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49" i="9"/>
  <c r="GG49" i="9"/>
  <c r="GF49" i="9"/>
  <c r="GE49" i="9"/>
  <c r="GD49" i="9"/>
  <c r="GC49" i="9"/>
  <c r="GB49" i="9"/>
  <c r="GA49" i="9"/>
  <c r="FZ49" i="9"/>
  <c r="FY49" i="9"/>
  <c r="FX49" i="9"/>
  <c r="FW49" i="9"/>
  <c r="FV49" i="9"/>
  <c r="FU49" i="9"/>
  <c r="FT49" i="9"/>
  <c r="FS49" i="9"/>
  <c r="FR49" i="9"/>
  <c r="FQ49" i="9"/>
  <c r="FP49" i="9"/>
  <c r="FO49" i="9"/>
  <c r="FN49" i="9"/>
  <c r="FM49" i="9"/>
  <c r="FL49" i="9"/>
  <c r="FK49" i="9"/>
  <c r="FJ49" i="9"/>
  <c r="FI49" i="9"/>
  <c r="FH49" i="9"/>
  <c r="FG49" i="9"/>
  <c r="GI48" i="9"/>
  <c r="GI47" i="9"/>
  <c r="GI46" i="9"/>
  <c r="GI45" i="9"/>
  <c r="GI44" i="9"/>
  <c r="GI43" i="9"/>
  <c r="GH39" i="9"/>
  <c r="GG39" i="9"/>
  <c r="GF39" i="9"/>
  <c r="GE39" i="9"/>
  <c r="GD39" i="9"/>
  <c r="GC39" i="9"/>
  <c r="GB39" i="9"/>
  <c r="GA39" i="9"/>
  <c r="FZ39" i="9"/>
  <c r="FY39" i="9"/>
  <c r="FX39" i="9"/>
  <c r="FW39" i="9"/>
  <c r="FV39" i="9"/>
  <c r="FU39" i="9"/>
  <c r="FT39" i="9"/>
  <c r="FS39" i="9"/>
  <c r="FR39" i="9"/>
  <c r="FQ39" i="9"/>
  <c r="FP39" i="9"/>
  <c r="FO39" i="9"/>
  <c r="FN39" i="9"/>
  <c r="FM39" i="9"/>
  <c r="FL39" i="9"/>
  <c r="FK39" i="9"/>
  <c r="FJ39" i="9"/>
  <c r="FI39" i="9"/>
  <c r="FH39" i="9"/>
  <c r="FG39" i="9"/>
  <c r="GI38" i="9"/>
  <c r="GI37" i="9"/>
  <c r="GI36" i="9"/>
  <c r="GI35" i="9"/>
  <c r="GI34" i="9"/>
  <c r="GI33" i="9"/>
  <c r="GI32" i="9"/>
  <c r="GI31" i="9"/>
  <c r="GI30" i="9"/>
  <c r="GI29" i="9"/>
  <c r="GI28" i="9"/>
  <c r="GI27" i="9"/>
  <c r="GI26" i="9"/>
  <c r="GI25" i="9"/>
  <c r="GI24" i="9"/>
  <c r="GI23" i="9"/>
  <c r="GI22" i="9"/>
  <c r="GI21" i="9"/>
  <c r="GH17" i="9"/>
  <c r="GG17" i="9"/>
  <c r="GF17" i="9"/>
  <c r="GE17" i="9"/>
  <c r="GD17" i="9"/>
  <c r="GC17" i="9"/>
  <c r="GB17" i="9"/>
  <c r="GA17" i="9"/>
  <c r="FZ17" i="9"/>
  <c r="FY17" i="9"/>
  <c r="FX17" i="9"/>
  <c r="FW17" i="9"/>
  <c r="FV17" i="9"/>
  <c r="FU17" i="9"/>
  <c r="FT17" i="9"/>
  <c r="FS17" i="9"/>
  <c r="FR17" i="9"/>
  <c r="FQ17" i="9"/>
  <c r="FP17" i="9"/>
  <c r="FO17" i="9"/>
  <c r="FN17" i="9"/>
  <c r="FM17" i="9"/>
  <c r="FL17" i="9"/>
  <c r="FK17" i="9"/>
  <c r="FJ17" i="9"/>
  <c r="FI17" i="9"/>
  <c r="FH17" i="9"/>
  <c r="FG17" i="9"/>
  <c r="GI16" i="9"/>
  <c r="GI15" i="9"/>
  <c r="GI14" i="9"/>
  <c r="GI13" i="9"/>
  <c r="GI12" i="9"/>
  <c r="GI11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P60" i="8"/>
  <c r="CO60" i="8"/>
  <c r="CN60" i="8"/>
  <c r="CM60" i="8"/>
  <c r="CL60" i="8"/>
  <c r="CK60" i="8"/>
  <c r="CJ60" i="8"/>
  <c r="CI60" i="8"/>
  <c r="CH60" i="8"/>
  <c r="CG60" i="8"/>
  <c r="CF60" i="8"/>
  <c r="CE60" i="8"/>
  <c r="CQ59" i="8"/>
  <c r="CQ58" i="8"/>
  <c r="CQ57" i="8"/>
  <c r="CQ56" i="8"/>
  <c r="CQ55" i="8"/>
  <c r="CQ54" i="8"/>
  <c r="CQ53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Q48" i="8"/>
  <c r="CQ47" i="8"/>
  <c r="CQ46" i="8"/>
  <c r="CQ45" i="8"/>
  <c r="CQ44" i="8"/>
  <c r="CQ43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Q38" i="8"/>
  <c r="CQ37" i="8"/>
  <c r="CQ36" i="8"/>
  <c r="CQ35" i="8"/>
  <c r="CQ34" i="8"/>
  <c r="CQ33" i="8"/>
  <c r="CQ32" i="8"/>
  <c r="CQ31" i="8"/>
  <c r="CQ30" i="8"/>
  <c r="CQ29" i="8"/>
  <c r="CQ28" i="8"/>
  <c r="CQ27" i="8"/>
  <c r="CQ26" i="8"/>
  <c r="CQ25" i="8"/>
  <c r="CQ24" i="8"/>
  <c r="CQ23" i="8"/>
  <c r="CQ22" i="8"/>
  <c r="CQ21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Q16" i="8"/>
  <c r="CQ15" i="8"/>
  <c r="CQ14" i="8"/>
  <c r="CQ13" i="8"/>
  <c r="CQ12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AI32" i="6"/>
  <c r="N198" i="1"/>
  <c r="M198" i="1"/>
  <c r="L198" i="1"/>
  <c r="K198" i="1"/>
  <c r="J198" i="1"/>
  <c r="I198" i="1"/>
  <c r="H198" i="1"/>
  <c r="G198" i="1"/>
  <c r="F198" i="1"/>
  <c r="E198" i="1"/>
  <c r="D198" i="1"/>
  <c r="C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CQ45" i="17" l="1"/>
  <c r="CR45" i="17" s="1"/>
  <c r="FD43" i="17"/>
  <c r="FD40" i="17"/>
  <c r="CR36" i="15"/>
  <c r="BK45" i="17"/>
  <c r="X8" i="27"/>
  <c r="AH15" i="6"/>
  <c r="AJ15" i="6" s="1"/>
  <c r="AH21" i="6"/>
  <c r="AJ21" i="6" s="1"/>
  <c r="X16" i="27"/>
  <c r="AH28" i="6"/>
  <c r="AJ28" i="6" s="1"/>
  <c r="X20" i="27"/>
  <c r="AH29" i="6"/>
  <c r="AJ29" i="6" s="1"/>
  <c r="X28" i="27"/>
  <c r="X5" i="27"/>
  <c r="AH26" i="6"/>
  <c r="AJ26" i="6" s="1"/>
  <c r="X13" i="27"/>
  <c r="AH7" i="6"/>
  <c r="AJ7" i="6" s="1"/>
  <c r="AH24" i="6"/>
  <c r="AJ24" i="6" s="1"/>
  <c r="X17" i="27"/>
  <c r="AH27" i="6"/>
  <c r="AJ27" i="6" s="1"/>
  <c r="X21" i="27"/>
  <c r="X25" i="27"/>
  <c r="AH4" i="6"/>
  <c r="AJ4" i="6" s="1"/>
  <c r="AH23" i="6"/>
  <c r="X29" i="27"/>
  <c r="AH30" i="6"/>
  <c r="AJ30" i="6" s="1"/>
  <c r="X7" i="27"/>
  <c r="X11" i="27"/>
  <c r="AH16" i="6"/>
  <c r="AJ16" i="6" s="1"/>
  <c r="AH19" i="6"/>
  <c r="AJ19" i="6" s="1"/>
  <c r="X15" i="27"/>
  <c r="X19" i="27"/>
  <c r="AH10" i="6"/>
  <c r="AJ10" i="6" s="1"/>
  <c r="X23" i="27"/>
  <c r="AH6" i="6"/>
  <c r="AJ6" i="6" s="1"/>
  <c r="AH5" i="6"/>
  <c r="AJ5" i="6" s="1"/>
  <c r="X27" i="27"/>
  <c r="AH31" i="6"/>
  <c r="AJ31" i="6" s="1"/>
  <c r="X31" i="27"/>
  <c r="X4" i="27"/>
  <c r="AH18" i="6"/>
  <c r="AJ18" i="6" s="1"/>
  <c r="AH20" i="6"/>
  <c r="AJ20" i="6" s="1"/>
  <c r="X12" i="27"/>
  <c r="X24" i="27"/>
  <c r="AH22" i="6"/>
  <c r="AJ22" i="6" s="1"/>
  <c r="X9" i="27"/>
  <c r="AH12" i="6"/>
  <c r="AJ12" i="6" s="1"/>
  <c r="AH8" i="6"/>
  <c r="AJ8" i="6" s="1"/>
  <c r="X6" i="27"/>
  <c r="X10" i="27"/>
  <c r="AH17" i="6"/>
  <c r="AJ17" i="6" s="1"/>
  <c r="X14" i="27"/>
  <c r="AH13" i="6"/>
  <c r="AJ13" i="6" s="1"/>
  <c r="AH9" i="6"/>
  <c r="AJ9" i="6" s="1"/>
  <c r="X18" i="27"/>
  <c r="X22" i="27"/>
  <c r="AH11" i="6"/>
  <c r="AJ11" i="6" s="1"/>
  <c r="X26" i="27"/>
  <c r="AH14" i="6"/>
  <c r="AJ14" i="6" s="1"/>
  <c r="X30" i="27"/>
  <c r="AH25" i="6"/>
  <c r="AJ25" i="6" s="1"/>
  <c r="CR12" i="17"/>
  <c r="CR44" i="17"/>
  <c r="CR33" i="17"/>
  <c r="CR24" i="17"/>
  <c r="CR13" i="17"/>
  <c r="GI7" i="9"/>
  <c r="GJ6" i="9" s="1"/>
  <c r="AJ23" i="6"/>
  <c r="CR10" i="17"/>
  <c r="CR26" i="17"/>
  <c r="CR42" i="17"/>
  <c r="CR19" i="17"/>
  <c r="CR35" i="17"/>
  <c r="BK45" i="16"/>
  <c r="BL45" i="16" s="1"/>
  <c r="AE45" i="16"/>
  <c r="AF34" i="16" s="1"/>
  <c r="GI25" i="19"/>
  <c r="GJ19" i="19" s="1"/>
  <c r="FC25" i="19"/>
  <c r="DW25" i="19"/>
  <c r="DX10" i="19" s="1"/>
  <c r="CQ25" i="19"/>
  <c r="BK25" i="19"/>
  <c r="CQ25" i="18"/>
  <c r="CR14" i="18" s="1"/>
  <c r="CA25" i="18"/>
  <c r="BK25" i="18"/>
  <c r="AU25" i="18"/>
  <c r="AE25" i="18"/>
  <c r="GI45" i="17"/>
  <c r="FC45" i="17"/>
  <c r="FD45" i="17" s="1"/>
  <c r="DW45" i="17"/>
  <c r="DX35" i="17" s="1"/>
  <c r="BL19" i="17"/>
  <c r="CQ45" i="16"/>
  <c r="CA45" i="16"/>
  <c r="CB45" i="16" s="1"/>
  <c r="AU45" i="16"/>
  <c r="AV45" i="16" s="1"/>
  <c r="GI43" i="14"/>
  <c r="GJ14" i="14" s="1"/>
  <c r="FC43" i="14"/>
  <c r="FD20" i="14" s="1"/>
  <c r="DW43" i="14"/>
  <c r="DX31" i="14" s="1"/>
  <c r="CQ43" i="14"/>
  <c r="CR43" i="14" s="1"/>
  <c r="BK43" i="14"/>
  <c r="CQ43" i="15"/>
  <c r="CR43" i="15" s="1"/>
  <c r="CA43" i="15"/>
  <c r="CB43" i="15" s="1"/>
  <c r="BK43" i="15"/>
  <c r="BL43" i="15" s="1"/>
  <c r="AU43" i="15"/>
  <c r="AV43" i="15" s="1"/>
  <c r="AE43" i="15"/>
  <c r="AF43" i="15" s="1"/>
  <c r="GI7" i="11"/>
  <c r="GJ6" i="11" s="1"/>
  <c r="GI29" i="11"/>
  <c r="GJ13" i="11" s="1"/>
  <c r="GI39" i="11"/>
  <c r="CQ7" i="10"/>
  <c r="CQ29" i="10"/>
  <c r="CR13" i="10" s="1"/>
  <c r="CQ39" i="10"/>
  <c r="CR33" i="10" s="1"/>
  <c r="GI17" i="9"/>
  <c r="GI39" i="9"/>
  <c r="GI49" i="9"/>
  <c r="GJ48" i="9" s="1"/>
  <c r="CQ60" i="8"/>
  <c r="CQ7" i="8"/>
  <c r="CR5" i="8" s="1"/>
  <c r="CQ17" i="8"/>
  <c r="CQ39" i="8"/>
  <c r="CQ49" i="8"/>
  <c r="CR47" i="8" s="1"/>
  <c r="O198" i="1"/>
  <c r="CA12" i="8"/>
  <c r="CA13" i="8"/>
  <c r="CA14" i="8"/>
  <c r="CA15" i="8"/>
  <c r="CA16" i="8"/>
  <c r="CA11" i="8"/>
  <c r="BP17" i="8"/>
  <c r="BQ17" i="8"/>
  <c r="BR17" i="8"/>
  <c r="BS17" i="8"/>
  <c r="BT17" i="8"/>
  <c r="BU17" i="8"/>
  <c r="BV17" i="8"/>
  <c r="BW17" i="8"/>
  <c r="BX17" i="8"/>
  <c r="BY17" i="8"/>
  <c r="BZ17" i="8"/>
  <c r="BO17" i="8"/>
  <c r="CA4" i="8"/>
  <c r="CA5" i="8"/>
  <c r="CA6" i="8"/>
  <c r="AC32" i="6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AB12" i="6" l="1"/>
  <c r="AD12" i="6" s="1"/>
  <c r="W22" i="27"/>
  <c r="S22" i="27"/>
  <c r="AB7" i="6"/>
  <c r="AD7" i="6" s="1"/>
  <c r="W10" i="27"/>
  <c r="Y10" i="27" s="1"/>
  <c r="S10" i="27"/>
  <c r="Y26" i="27"/>
  <c r="AB31" i="6"/>
  <c r="AD31" i="6" s="1"/>
  <c r="W31" i="27"/>
  <c r="S31" i="27"/>
  <c r="AB27" i="6"/>
  <c r="AD27" i="6" s="1"/>
  <c r="W27" i="27"/>
  <c r="S27" i="27"/>
  <c r="AB8" i="6"/>
  <c r="AD8" i="6" s="1"/>
  <c r="W23" i="27"/>
  <c r="S23" i="27"/>
  <c r="AB23" i="6"/>
  <c r="AD23" i="6" s="1"/>
  <c r="W19" i="27"/>
  <c r="Y19" i="27" s="1"/>
  <c r="S19" i="27"/>
  <c r="AB4" i="6"/>
  <c r="AD4" i="6" s="1"/>
  <c r="W15" i="27"/>
  <c r="S15" i="27"/>
  <c r="AB9" i="6"/>
  <c r="AD9" i="6" s="1"/>
  <c r="W11" i="27"/>
  <c r="S11" i="27"/>
  <c r="AB22" i="6"/>
  <c r="AD22" i="6" s="1"/>
  <c r="W7" i="27"/>
  <c r="S7" i="27"/>
  <c r="CR39" i="17"/>
  <c r="CR23" i="17"/>
  <c r="CR7" i="17"/>
  <c r="CR30" i="17"/>
  <c r="CR14" i="17"/>
  <c r="CR21" i="17"/>
  <c r="CR32" i="17"/>
  <c r="CR41" i="17"/>
  <c r="CR9" i="17"/>
  <c r="CR20" i="17"/>
  <c r="Y31" i="27"/>
  <c r="Y15" i="27"/>
  <c r="Y7" i="27"/>
  <c r="CR40" i="15"/>
  <c r="FD44" i="17"/>
  <c r="CR35" i="15"/>
  <c r="FD38" i="17"/>
  <c r="AB30" i="6"/>
  <c r="AD30" i="6" s="1"/>
  <c r="W26" i="27"/>
  <c r="S26" i="27"/>
  <c r="AB19" i="6"/>
  <c r="AD19" i="6" s="1"/>
  <c r="W14" i="27"/>
  <c r="Y14" i="27" s="1"/>
  <c r="S14" i="27"/>
  <c r="AB16" i="6"/>
  <c r="AD16" i="6" s="1"/>
  <c r="W6" i="27"/>
  <c r="S6" i="27"/>
  <c r="P174" i="1"/>
  <c r="E198" i="31"/>
  <c r="I198" i="31"/>
  <c r="K198" i="31"/>
  <c r="F198" i="31"/>
  <c r="D198" i="31"/>
  <c r="J198" i="31"/>
  <c r="C198" i="31"/>
  <c r="H198" i="31"/>
  <c r="G198" i="31"/>
  <c r="L198" i="31"/>
  <c r="M198" i="31"/>
  <c r="BL17" i="14"/>
  <c r="BL43" i="14"/>
  <c r="Y23" i="27"/>
  <c r="AB24" i="6"/>
  <c r="AD24" i="6" s="1"/>
  <c r="W29" i="27"/>
  <c r="S29" i="27"/>
  <c r="AB18" i="6"/>
  <c r="AD18" i="6" s="1"/>
  <c r="W21" i="27"/>
  <c r="S21" i="27"/>
  <c r="AB15" i="6"/>
  <c r="AD15" i="6" s="1"/>
  <c r="W17" i="27"/>
  <c r="Y17" i="27" s="1"/>
  <c r="S17" i="27"/>
  <c r="AB17" i="6"/>
  <c r="AD17" i="6" s="1"/>
  <c r="S13" i="27"/>
  <c r="W13" i="27"/>
  <c r="Y13" i="27" s="1"/>
  <c r="AB10" i="6"/>
  <c r="AD10" i="6" s="1"/>
  <c r="W9" i="27"/>
  <c r="Y9" i="27" s="1"/>
  <c r="S9" i="27"/>
  <c r="AB21" i="6"/>
  <c r="AD21" i="6" s="1"/>
  <c r="S5" i="27"/>
  <c r="W5" i="27"/>
  <c r="CR4" i="17"/>
  <c r="CR31" i="17"/>
  <c r="CR15" i="17"/>
  <c r="CR38" i="17"/>
  <c r="CR22" i="17"/>
  <c r="CR6" i="17"/>
  <c r="CR37" i="17"/>
  <c r="CR5" i="17"/>
  <c r="CR16" i="17"/>
  <c r="CR25" i="17"/>
  <c r="CR36" i="17"/>
  <c r="Y6" i="27"/>
  <c r="Y27" i="27"/>
  <c r="Y29" i="27"/>
  <c r="Y21" i="27"/>
  <c r="FD41" i="17"/>
  <c r="FD39" i="17"/>
  <c r="BL42" i="14"/>
  <c r="CR42" i="15"/>
  <c r="CR41" i="15"/>
  <c r="AB29" i="6"/>
  <c r="AD29" i="6" s="1"/>
  <c r="W30" i="27"/>
  <c r="S30" i="27"/>
  <c r="AB5" i="6"/>
  <c r="AD5" i="6" s="1"/>
  <c r="W18" i="27"/>
  <c r="Y18" i="27" s="1"/>
  <c r="S18" i="27"/>
  <c r="Y5" i="27"/>
  <c r="AB20" i="6"/>
  <c r="AD20" i="6" s="1"/>
  <c r="S25" i="27"/>
  <c r="W25" i="27"/>
  <c r="Y25" i="27" s="1"/>
  <c r="AB6" i="6"/>
  <c r="AD6" i="6" s="1"/>
  <c r="W28" i="27"/>
  <c r="Y28" i="27" s="1"/>
  <c r="S28" i="27"/>
  <c r="AB25" i="6"/>
  <c r="AD25" i="6" s="1"/>
  <c r="W24" i="27"/>
  <c r="S24" i="27"/>
  <c r="AB28" i="6"/>
  <c r="AD28" i="6" s="1"/>
  <c r="W20" i="27"/>
  <c r="Y20" i="27" s="1"/>
  <c r="S20" i="27"/>
  <c r="AB14" i="6"/>
  <c r="AD14" i="6" s="1"/>
  <c r="W16" i="27"/>
  <c r="Y16" i="27" s="1"/>
  <c r="S16" i="27"/>
  <c r="AB11" i="6"/>
  <c r="AD11" i="6" s="1"/>
  <c r="W12" i="27"/>
  <c r="Y12" i="27" s="1"/>
  <c r="S12" i="27"/>
  <c r="AB26" i="6"/>
  <c r="AD26" i="6" s="1"/>
  <c r="W8" i="27"/>
  <c r="Y8" i="27" s="1"/>
  <c r="S8" i="27"/>
  <c r="AB13" i="6"/>
  <c r="AD13" i="6" s="1"/>
  <c r="W4" i="27"/>
  <c r="W32" i="27" s="1"/>
  <c r="S4" i="27"/>
  <c r="BL9" i="14"/>
  <c r="CR43" i="17"/>
  <c r="CR27" i="17"/>
  <c r="CR11" i="17"/>
  <c r="CR34" i="17"/>
  <c r="CR18" i="17"/>
  <c r="CR29" i="17"/>
  <c r="CR40" i="17"/>
  <c r="CR8" i="17"/>
  <c r="CR17" i="17"/>
  <c r="CR28" i="17"/>
  <c r="Y30" i="27"/>
  <c r="Y22" i="27"/>
  <c r="Y24" i="27"/>
  <c r="Y11" i="27"/>
  <c r="CR38" i="15"/>
  <c r="CR39" i="15"/>
  <c r="FD42" i="17"/>
  <c r="CR37" i="15"/>
  <c r="DX22" i="19"/>
  <c r="FD37" i="17"/>
  <c r="FD21" i="17"/>
  <c r="FD27" i="17"/>
  <c r="FD5" i="17"/>
  <c r="FD34" i="17"/>
  <c r="FD16" i="17"/>
  <c r="FD18" i="17"/>
  <c r="DX19" i="17"/>
  <c r="BL17" i="17"/>
  <c r="BL42" i="17"/>
  <c r="BL35" i="17"/>
  <c r="BL18" i="17"/>
  <c r="BL15" i="17"/>
  <c r="BL37" i="17"/>
  <c r="CB31" i="16"/>
  <c r="CB38" i="16"/>
  <c r="CB6" i="16"/>
  <c r="CB20" i="16"/>
  <c r="CB13" i="16"/>
  <c r="BL16" i="16"/>
  <c r="BL15" i="16"/>
  <c r="BL34" i="16"/>
  <c r="BL29" i="16"/>
  <c r="BL18" i="16"/>
  <c r="BL44" i="16"/>
  <c r="BL41" i="16"/>
  <c r="BL31" i="16"/>
  <c r="BL12" i="16"/>
  <c r="BL9" i="16"/>
  <c r="AV6" i="16"/>
  <c r="AV40" i="16"/>
  <c r="AV35" i="16"/>
  <c r="AV38" i="16"/>
  <c r="AV16" i="16"/>
  <c r="AV13" i="16"/>
  <c r="AF18" i="16"/>
  <c r="DX36" i="14"/>
  <c r="DX8" i="14"/>
  <c r="DX13" i="14"/>
  <c r="DX4" i="14"/>
  <c r="DX17" i="14"/>
  <c r="DX40" i="14"/>
  <c r="BL34" i="14"/>
  <c r="BL14" i="14"/>
  <c r="BL33" i="14"/>
  <c r="CB39" i="15"/>
  <c r="CB12" i="15"/>
  <c r="CB7" i="15"/>
  <c r="CB27" i="15"/>
  <c r="CB33" i="15"/>
  <c r="CB10" i="15"/>
  <c r="CB34" i="15"/>
  <c r="CB17" i="15"/>
  <c r="CB28" i="15"/>
  <c r="CB6" i="15"/>
  <c r="BL37" i="15"/>
  <c r="BL18" i="15"/>
  <c r="BL24" i="15"/>
  <c r="BL35" i="15"/>
  <c r="BL21" i="15"/>
  <c r="BL12" i="15"/>
  <c r="BL23" i="15"/>
  <c r="BL22" i="15"/>
  <c r="BL42" i="15"/>
  <c r="BL40" i="15"/>
  <c r="BL8" i="15"/>
  <c r="BL29" i="15"/>
  <c r="BL19" i="15"/>
  <c r="BL10" i="15"/>
  <c r="BL28" i="15"/>
  <c r="BL30" i="15"/>
  <c r="BL39" i="15"/>
  <c r="BL7" i="15"/>
  <c r="BL25" i="15"/>
  <c r="AV39" i="15"/>
  <c r="AV7" i="15"/>
  <c r="AV22" i="15"/>
  <c r="AV29" i="15"/>
  <c r="AV19" i="15"/>
  <c r="AV36" i="15"/>
  <c r="AV38" i="15"/>
  <c r="AV16" i="15"/>
  <c r="AV6" i="15"/>
  <c r="AV13" i="15"/>
  <c r="AF40" i="15"/>
  <c r="AF8" i="15"/>
  <c r="AF18" i="15"/>
  <c r="AF33" i="15"/>
  <c r="AF7" i="15"/>
  <c r="AF17" i="15"/>
  <c r="AF36" i="15"/>
  <c r="AF34" i="15"/>
  <c r="AF19" i="15"/>
  <c r="AF4" i="15"/>
  <c r="CR22" i="8"/>
  <c r="CA17" i="8"/>
  <c r="P178" i="1"/>
  <c r="P170" i="1"/>
  <c r="P191" i="1"/>
  <c r="P186" i="1"/>
  <c r="P188" i="1"/>
  <c r="P175" i="1"/>
  <c r="P171" i="1"/>
  <c r="P177" i="1"/>
  <c r="P173" i="1"/>
  <c r="P195" i="1"/>
  <c r="P184" i="1"/>
  <c r="P180" i="1"/>
  <c r="P190" i="1"/>
  <c r="P193" i="1"/>
  <c r="P189" i="1"/>
  <c r="P192" i="1"/>
  <c r="P176" i="1"/>
  <c r="X32" i="27"/>
  <c r="P183" i="1"/>
  <c r="P179" i="1"/>
  <c r="P194" i="1"/>
  <c r="P196" i="1"/>
  <c r="P172" i="1"/>
  <c r="P197" i="1"/>
  <c r="P185" i="1"/>
  <c r="P181" i="1"/>
  <c r="P187" i="1"/>
  <c r="P182" i="1"/>
  <c r="CR37" i="8"/>
  <c r="CR36" i="8"/>
  <c r="CR21" i="8"/>
  <c r="CR29" i="8"/>
  <c r="CR32" i="8"/>
  <c r="CR35" i="8"/>
  <c r="CR34" i="8"/>
  <c r="CR25" i="8"/>
  <c r="CR28" i="8"/>
  <c r="CR27" i="8"/>
  <c r="CR30" i="8"/>
  <c r="CR23" i="8"/>
  <c r="CR26" i="8"/>
  <c r="GJ4" i="9"/>
  <c r="GJ5" i="9"/>
  <c r="GJ27" i="9"/>
  <c r="GJ36" i="9"/>
  <c r="GJ24" i="9"/>
  <c r="GJ34" i="9"/>
  <c r="GJ31" i="9"/>
  <c r="GJ44" i="9"/>
  <c r="CR20" i="10"/>
  <c r="CR26" i="10"/>
  <c r="CR33" i="15"/>
  <c r="CR17" i="15"/>
  <c r="CR14" i="15"/>
  <c r="CR32" i="15"/>
  <c r="CR16" i="15"/>
  <c r="CR7" i="15"/>
  <c r="CR10" i="15"/>
  <c r="CR29" i="15"/>
  <c r="CR13" i="15"/>
  <c r="CR27" i="15"/>
  <c r="CR34" i="15"/>
  <c r="CR6" i="15"/>
  <c r="CR28" i="15"/>
  <c r="CR12" i="15"/>
  <c r="CR31" i="15"/>
  <c r="CR25" i="15"/>
  <c r="CR9" i="15"/>
  <c r="CR19" i="15"/>
  <c r="CR26" i="15"/>
  <c r="CR24" i="15"/>
  <c r="CR8" i="15"/>
  <c r="CR23" i="15"/>
  <c r="CR30" i="15"/>
  <c r="CR21" i="15"/>
  <c r="CR5" i="15"/>
  <c r="CR11" i="15"/>
  <c r="CR22" i="15"/>
  <c r="CR20" i="15"/>
  <c r="CR4" i="15"/>
  <c r="CR15" i="15"/>
  <c r="CR18" i="15"/>
  <c r="CB29" i="15"/>
  <c r="CB13" i="15"/>
  <c r="CB31" i="15"/>
  <c r="CB38" i="15"/>
  <c r="CB40" i="15"/>
  <c r="CB24" i="15"/>
  <c r="CB8" i="15"/>
  <c r="CB19" i="15"/>
  <c r="CB26" i="15"/>
  <c r="CB41" i="15"/>
  <c r="CB25" i="15"/>
  <c r="CB9" i="15"/>
  <c r="CB23" i="15"/>
  <c r="CB30" i="15"/>
  <c r="CB36" i="15"/>
  <c r="CB20" i="15"/>
  <c r="CB4" i="15"/>
  <c r="CB11" i="15"/>
  <c r="CB22" i="15"/>
  <c r="CB37" i="15"/>
  <c r="CB21" i="15"/>
  <c r="CB5" i="15"/>
  <c r="CB15" i="15"/>
  <c r="CB18" i="15"/>
  <c r="CB32" i="15"/>
  <c r="CB16" i="15"/>
  <c r="CB35" i="15"/>
  <c r="CB42" i="15"/>
  <c r="CB14" i="15"/>
  <c r="BL36" i="15"/>
  <c r="BL20" i="15"/>
  <c r="BL4" i="15"/>
  <c r="BL14" i="15"/>
  <c r="BL17" i="15"/>
  <c r="BL31" i="15"/>
  <c r="BL15" i="15"/>
  <c r="BL34" i="15"/>
  <c r="BL41" i="15"/>
  <c r="BL13" i="15"/>
  <c r="BL32" i="15"/>
  <c r="BL16" i="15"/>
  <c r="BL38" i="15"/>
  <c r="BL6" i="15"/>
  <c r="BL9" i="15"/>
  <c r="BL27" i="15"/>
  <c r="BL11" i="15"/>
  <c r="BL26" i="15"/>
  <c r="BL33" i="15"/>
  <c r="BL5" i="15"/>
  <c r="AV34" i="15"/>
  <c r="AV18" i="15"/>
  <c r="AV32" i="15"/>
  <c r="AV31" i="15"/>
  <c r="AV41" i="15"/>
  <c r="AV25" i="15"/>
  <c r="AV9" i="15"/>
  <c r="AV28" i="15"/>
  <c r="AV8" i="15"/>
  <c r="AV11" i="15"/>
  <c r="AV30" i="15"/>
  <c r="AV14" i="15"/>
  <c r="AV12" i="15"/>
  <c r="AV23" i="15"/>
  <c r="AV37" i="15"/>
  <c r="AV21" i="15"/>
  <c r="AV5" i="15"/>
  <c r="AV24" i="15"/>
  <c r="AV35" i="15"/>
  <c r="AV42" i="15"/>
  <c r="AV26" i="15"/>
  <c r="AV10" i="15"/>
  <c r="AV4" i="15"/>
  <c r="AV15" i="15"/>
  <c r="AV33" i="15"/>
  <c r="AV17" i="15"/>
  <c r="AV40" i="15"/>
  <c r="AV20" i="15"/>
  <c r="AV27" i="15"/>
  <c r="AF30" i="15"/>
  <c r="AF14" i="15"/>
  <c r="AF32" i="15"/>
  <c r="AF39" i="15"/>
  <c r="AF11" i="15"/>
  <c r="AF29" i="15"/>
  <c r="AF13" i="15"/>
  <c r="AF24" i="15"/>
  <c r="AF35" i="15"/>
  <c r="AF42" i="15"/>
  <c r="AF26" i="15"/>
  <c r="AF10" i="15"/>
  <c r="AF28" i="15"/>
  <c r="AF31" i="15"/>
  <c r="AF41" i="15"/>
  <c r="AF25" i="15"/>
  <c r="AF9" i="15"/>
  <c r="AF16" i="15"/>
  <c r="AF23" i="15"/>
  <c r="AF38" i="15"/>
  <c r="AF22" i="15"/>
  <c r="AF6" i="15"/>
  <c r="AF20" i="15"/>
  <c r="AF27" i="15"/>
  <c r="AF37" i="15"/>
  <c r="AF21" i="15"/>
  <c r="AF5" i="15"/>
  <c r="AF12" i="15"/>
  <c r="AF15" i="15"/>
  <c r="FD26" i="14"/>
  <c r="FD41" i="14"/>
  <c r="FD5" i="14"/>
  <c r="FD12" i="14"/>
  <c r="FD42" i="14"/>
  <c r="FD22" i="14"/>
  <c r="FD29" i="14"/>
  <c r="FD36" i="14"/>
  <c r="FD4" i="14"/>
  <c r="FD38" i="14"/>
  <c r="FD18" i="14"/>
  <c r="FD21" i="14"/>
  <c r="FD28" i="14"/>
  <c r="FD34" i="14"/>
  <c r="FD10" i="14"/>
  <c r="FD13" i="14"/>
  <c r="DX33" i="14"/>
  <c r="DX39" i="14"/>
  <c r="DX24" i="14"/>
  <c r="DX23" i="14"/>
  <c r="DX29" i="14"/>
  <c r="DX27" i="14"/>
  <c r="DX20" i="14"/>
  <c r="DX15" i="14"/>
  <c r="BL30" i="14"/>
  <c r="BL10" i="14"/>
  <c r="BL25" i="14"/>
  <c r="BL5" i="14"/>
  <c r="BL26" i="14"/>
  <c r="BL41" i="14"/>
  <c r="BL21" i="14"/>
  <c r="BL18" i="14"/>
  <c r="BL37" i="14"/>
  <c r="CB40" i="16"/>
  <c r="CB8" i="16"/>
  <c r="CB19" i="16"/>
  <c r="CB26" i="16"/>
  <c r="CB33" i="16"/>
  <c r="CB36" i="16"/>
  <c r="CB4" i="16"/>
  <c r="CB15" i="16"/>
  <c r="CB22" i="16"/>
  <c r="CB29" i="16"/>
  <c r="CB24" i="16"/>
  <c r="CB35" i="16"/>
  <c r="CB42" i="16"/>
  <c r="CB10" i="16"/>
  <c r="CB17" i="16"/>
  <c r="BL43" i="16"/>
  <c r="BL27" i="16"/>
  <c r="BL11" i="16"/>
  <c r="BL21" i="16"/>
  <c r="BL36" i="16"/>
  <c r="BL4" i="16"/>
  <c r="BL30" i="16"/>
  <c r="BL14" i="16"/>
  <c r="BL33" i="16"/>
  <c r="BL40" i="16"/>
  <c r="BL8" i="16"/>
  <c r="BL39" i="16"/>
  <c r="BL23" i="16"/>
  <c r="BL7" i="16"/>
  <c r="BL13" i="16"/>
  <c r="BL28" i="16"/>
  <c r="BL42" i="16"/>
  <c r="BL26" i="16"/>
  <c r="BL10" i="16"/>
  <c r="BL25" i="16"/>
  <c r="BL32" i="16"/>
  <c r="BL35" i="16"/>
  <c r="BL19" i="16"/>
  <c r="BL37" i="16"/>
  <c r="BL5" i="16"/>
  <c r="BL20" i="16"/>
  <c r="BL38" i="16"/>
  <c r="BL22" i="16"/>
  <c r="BL6" i="16"/>
  <c r="BL17" i="16"/>
  <c r="BL24" i="16"/>
  <c r="AV32" i="16"/>
  <c r="AV12" i="16"/>
  <c r="AV23" i="16"/>
  <c r="AV30" i="16"/>
  <c r="AV37" i="16"/>
  <c r="AV5" i="16"/>
  <c r="AV28" i="16"/>
  <c r="AV8" i="16"/>
  <c r="AV15" i="16"/>
  <c r="AV22" i="16"/>
  <c r="AV29" i="16"/>
  <c r="AV44" i="16"/>
  <c r="AV24" i="16"/>
  <c r="AV43" i="16"/>
  <c r="AV7" i="16"/>
  <c r="AV14" i="16"/>
  <c r="AV21" i="16"/>
  <c r="FD32" i="17"/>
  <c r="FD11" i="17"/>
  <c r="BL34" i="17"/>
  <c r="BL14" i="17"/>
  <c r="BL33" i="17"/>
  <c r="BL9" i="17"/>
  <c r="BL31" i="17"/>
  <c r="BL11" i="17"/>
  <c r="BL30" i="17"/>
  <c r="BL10" i="17"/>
  <c r="BL25" i="17"/>
  <c r="BL5" i="17"/>
  <c r="BL27" i="17"/>
  <c r="BL26" i="17"/>
  <c r="BL41" i="17"/>
  <c r="BL21" i="17"/>
  <c r="BL43" i="17"/>
  <c r="CR22" i="18"/>
  <c r="CR13" i="18"/>
  <c r="CR15" i="18"/>
  <c r="CR8" i="18"/>
  <c r="DX18" i="19"/>
  <c r="FD7" i="19"/>
  <c r="FD19" i="19"/>
  <c r="DX13" i="19"/>
  <c r="DX19" i="19"/>
  <c r="DX5" i="19"/>
  <c r="CR23" i="19"/>
  <c r="CR19" i="19"/>
  <c r="CR10" i="19"/>
  <c r="CR6" i="19"/>
  <c r="BL7" i="19"/>
  <c r="BL19" i="19"/>
  <c r="BL6" i="19"/>
  <c r="GJ11" i="19"/>
  <c r="GJ14" i="19"/>
  <c r="GJ17" i="19"/>
  <c r="GJ21" i="19"/>
  <c r="FD12" i="19"/>
  <c r="FD23" i="19"/>
  <c r="GJ25" i="19"/>
  <c r="GJ4" i="19"/>
  <c r="BL9" i="19"/>
  <c r="FD24" i="19"/>
  <c r="FD10" i="19"/>
  <c r="GJ24" i="19"/>
  <c r="GJ7" i="19"/>
  <c r="GJ10" i="19"/>
  <c r="GJ13" i="19"/>
  <c r="GJ16" i="19"/>
  <c r="BL24" i="19"/>
  <c r="BL12" i="19"/>
  <c r="FD20" i="19"/>
  <c r="FD6" i="19"/>
  <c r="GJ20" i="19"/>
  <c r="GJ23" i="19"/>
  <c r="GJ6" i="19"/>
  <c r="GJ9" i="19"/>
  <c r="GJ12" i="19"/>
  <c r="FD16" i="19"/>
  <c r="GJ15" i="19"/>
  <c r="GJ18" i="19"/>
  <c r="GJ22" i="19"/>
  <c r="GJ5" i="19"/>
  <c r="GJ8" i="19"/>
  <c r="CR9" i="18"/>
  <c r="CR18" i="18"/>
  <c r="CR12" i="18"/>
  <c r="CR19" i="18"/>
  <c r="CR21" i="18"/>
  <c r="CR20" i="18"/>
  <c r="CR5" i="18"/>
  <c r="CR11" i="18"/>
  <c r="CB20" i="18"/>
  <c r="CB22" i="18"/>
  <c r="CB19" i="18"/>
  <c r="CB21" i="18"/>
  <c r="BL20" i="18"/>
  <c r="BL19" i="18"/>
  <c r="BL21" i="18"/>
  <c r="AV13" i="18"/>
  <c r="AV19" i="18"/>
  <c r="AV21" i="18"/>
  <c r="AV20" i="18"/>
  <c r="AF25" i="18"/>
  <c r="AF20" i="18"/>
  <c r="AF19" i="18"/>
  <c r="AV17" i="18"/>
  <c r="CR25" i="18"/>
  <c r="CR4" i="18"/>
  <c r="CR17" i="18"/>
  <c r="CR24" i="18"/>
  <c r="CR7" i="18"/>
  <c r="CR10" i="18"/>
  <c r="CR16" i="18"/>
  <c r="CR23" i="18"/>
  <c r="CR6" i="18"/>
  <c r="GJ45" i="17"/>
  <c r="GJ41" i="17"/>
  <c r="GJ37" i="17"/>
  <c r="GJ33" i="17"/>
  <c r="GJ29" i="17"/>
  <c r="GJ25" i="17"/>
  <c r="GJ21" i="17"/>
  <c r="GJ17" i="17"/>
  <c r="GJ13" i="17"/>
  <c r="GJ9" i="17"/>
  <c r="GJ5" i="17"/>
  <c r="GJ44" i="17"/>
  <c r="GJ40" i="17"/>
  <c r="GJ36" i="17"/>
  <c r="GJ32" i="17"/>
  <c r="GJ28" i="17"/>
  <c r="GJ24" i="17"/>
  <c r="GJ20" i="17"/>
  <c r="GJ16" i="17"/>
  <c r="GJ12" i="17"/>
  <c r="GJ8" i="17"/>
  <c r="GJ4" i="17"/>
  <c r="GJ43" i="17"/>
  <c r="GJ39" i="17"/>
  <c r="GJ35" i="17"/>
  <c r="GJ31" i="17"/>
  <c r="GJ27" i="17"/>
  <c r="GJ23" i="17"/>
  <c r="GJ19" i="17"/>
  <c r="GJ15" i="17"/>
  <c r="GJ7" i="17"/>
  <c r="GJ42" i="17"/>
  <c r="GJ38" i="17"/>
  <c r="GJ34" i="17"/>
  <c r="GJ30" i="17"/>
  <c r="GJ26" i="17"/>
  <c r="GJ22" i="17"/>
  <c r="GJ18" i="17"/>
  <c r="GJ14" i="17"/>
  <c r="GJ10" i="17"/>
  <c r="GJ6" i="17"/>
  <c r="GJ11" i="17"/>
  <c r="CR42" i="16"/>
  <c r="CR38" i="16"/>
  <c r="CR34" i="16"/>
  <c r="CR30" i="16"/>
  <c r="CR26" i="16"/>
  <c r="CR22" i="16"/>
  <c r="CR18" i="16"/>
  <c r="CR14" i="16"/>
  <c r="CR10" i="16"/>
  <c r="CR6" i="16"/>
  <c r="CR45" i="16"/>
  <c r="CR41" i="16"/>
  <c r="CR37" i="16"/>
  <c r="CR33" i="16"/>
  <c r="CR29" i="16"/>
  <c r="CR25" i="16"/>
  <c r="CR21" i="16"/>
  <c r="CR17" i="16"/>
  <c r="CR13" i="16"/>
  <c r="CR9" i="16"/>
  <c r="CR5" i="16"/>
  <c r="CR44" i="16"/>
  <c r="CR40" i="16"/>
  <c r="CR36" i="16"/>
  <c r="CR32" i="16"/>
  <c r="CR28" i="16"/>
  <c r="CR24" i="16"/>
  <c r="CR20" i="16"/>
  <c r="CR16" i="16"/>
  <c r="CR12" i="16"/>
  <c r="CR8" i="16"/>
  <c r="CR4" i="16"/>
  <c r="CR43" i="16"/>
  <c r="CR39" i="16"/>
  <c r="CR35" i="16"/>
  <c r="CR31" i="16"/>
  <c r="CR27" i="16"/>
  <c r="CR23" i="16"/>
  <c r="CR19" i="16"/>
  <c r="CR15" i="16"/>
  <c r="CR11" i="16"/>
  <c r="CR7" i="16"/>
  <c r="GJ16" i="14"/>
  <c r="GJ40" i="14"/>
  <c r="GJ36" i="14"/>
  <c r="GJ32" i="14"/>
  <c r="GJ28" i="14"/>
  <c r="GJ24" i="14"/>
  <c r="GJ20" i="14"/>
  <c r="GJ8" i="14"/>
  <c r="GJ4" i="14"/>
  <c r="GJ43" i="14"/>
  <c r="GJ39" i="14"/>
  <c r="GJ35" i="14"/>
  <c r="GJ31" i="14"/>
  <c r="GJ27" i="14"/>
  <c r="GJ23" i="14"/>
  <c r="GJ19" i="14"/>
  <c r="GJ15" i="14"/>
  <c r="GJ11" i="14"/>
  <c r="GJ7" i="14"/>
  <c r="GJ42" i="14"/>
  <c r="GJ38" i="14"/>
  <c r="GJ34" i="14"/>
  <c r="GJ30" i="14"/>
  <c r="GJ26" i="14"/>
  <c r="GJ22" i="14"/>
  <c r="GJ18" i="14"/>
  <c r="GJ6" i="14"/>
  <c r="GJ41" i="14"/>
  <c r="GJ37" i="14"/>
  <c r="GJ33" i="14"/>
  <c r="GJ29" i="14"/>
  <c r="GJ25" i="14"/>
  <c r="GJ21" i="14"/>
  <c r="GJ17" i="14"/>
  <c r="GJ13" i="14"/>
  <c r="GJ9" i="14"/>
  <c r="GJ5" i="14"/>
  <c r="GJ10" i="14"/>
  <c r="GJ12" i="14"/>
  <c r="GJ20" i="11"/>
  <c r="GJ23" i="11"/>
  <c r="GJ26" i="11"/>
  <c r="GJ25" i="11"/>
  <c r="CR37" i="10"/>
  <c r="CR16" i="10"/>
  <c r="CR22" i="10"/>
  <c r="CR23" i="10"/>
  <c r="CR25" i="10"/>
  <c r="CR19" i="10"/>
  <c r="CR21" i="10"/>
  <c r="GJ47" i="9"/>
  <c r="GJ30" i="9"/>
  <c r="CR57" i="8"/>
  <c r="CR56" i="8"/>
  <c r="CR59" i="8"/>
  <c r="CR55" i="8"/>
  <c r="CR58" i="8"/>
  <c r="CR54" i="8"/>
  <c r="CR53" i="8"/>
  <c r="CR48" i="8"/>
  <c r="CR44" i="8"/>
  <c r="CR43" i="8"/>
  <c r="CR46" i="8"/>
  <c r="CR45" i="8"/>
  <c r="CR33" i="8"/>
  <c r="CR24" i="8"/>
  <c r="CR31" i="8"/>
  <c r="CR38" i="8"/>
  <c r="CR14" i="8"/>
  <c r="CR13" i="8"/>
  <c r="CR16" i="8"/>
  <c r="CR12" i="8"/>
  <c r="CR15" i="8"/>
  <c r="CR11" i="8"/>
  <c r="CR4" i="8"/>
  <c r="CR6" i="8"/>
  <c r="AH32" i="6"/>
  <c r="AJ32" i="6" s="1"/>
  <c r="FD25" i="19"/>
  <c r="FD22" i="19"/>
  <c r="FD17" i="19"/>
  <c r="FD13" i="19"/>
  <c r="FD9" i="19"/>
  <c r="FD5" i="19"/>
  <c r="FD8" i="19"/>
  <c r="FD15" i="19"/>
  <c r="FD18" i="19"/>
  <c r="FD21" i="19"/>
  <c r="FD4" i="19"/>
  <c r="FD11" i="19"/>
  <c r="FD14" i="19"/>
  <c r="DX25" i="19"/>
  <c r="DX21" i="19"/>
  <c r="DX16" i="19"/>
  <c r="DX12" i="19"/>
  <c r="DX8" i="19"/>
  <c r="DX4" i="19"/>
  <c r="DX24" i="19"/>
  <c r="DX15" i="19"/>
  <c r="DX11" i="19"/>
  <c r="DX7" i="19"/>
  <c r="DX20" i="19"/>
  <c r="DX9" i="19"/>
  <c r="DX14" i="19"/>
  <c r="DX17" i="19"/>
  <c r="DX23" i="19"/>
  <c r="DX6" i="19"/>
  <c r="CR22" i="19"/>
  <c r="CR17" i="19"/>
  <c r="CR13" i="19"/>
  <c r="CR9" i="19"/>
  <c r="CR5" i="19"/>
  <c r="CR25" i="19"/>
  <c r="CR21" i="19"/>
  <c r="CR16" i="19"/>
  <c r="CR12" i="19"/>
  <c r="CR8" i="19"/>
  <c r="CR4" i="19"/>
  <c r="CR24" i="19"/>
  <c r="CR20" i="19"/>
  <c r="CR15" i="19"/>
  <c r="CR11" i="19"/>
  <c r="CR7" i="19"/>
  <c r="CR18" i="19"/>
  <c r="CR14" i="19"/>
  <c r="BL25" i="19"/>
  <c r="BL23" i="19"/>
  <c r="BL20" i="19"/>
  <c r="BL22" i="19"/>
  <c r="BL5" i="19"/>
  <c r="BL11" i="19"/>
  <c r="BL10" i="19"/>
  <c r="BL13" i="19"/>
  <c r="BL16" i="19"/>
  <c r="BL18" i="19"/>
  <c r="BL8" i="19"/>
  <c r="BL15" i="19"/>
  <c r="BL14" i="19"/>
  <c r="BL17" i="19"/>
  <c r="BL21" i="19"/>
  <c r="BL4" i="19"/>
  <c r="CB25" i="18"/>
  <c r="CB23" i="18"/>
  <c r="CB18" i="18"/>
  <c r="CB14" i="18"/>
  <c r="CB10" i="18"/>
  <c r="CB6" i="18"/>
  <c r="CB9" i="18"/>
  <c r="CB12" i="18"/>
  <c r="CB5" i="18"/>
  <c r="CB8" i="18"/>
  <c r="CB15" i="18"/>
  <c r="CB17" i="18"/>
  <c r="CB4" i="18"/>
  <c r="CB11" i="18"/>
  <c r="CB13" i="18"/>
  <c r="CB16" i="18"/>
  <c r="CB24" i="18"/>
  <c r="CB7" i="18"/>
  <c r="BL25" i="18"/>
  <c r="BL24" i="18"/>
  <c r="BL15" i="18"/>
  <c r="BL11" i="18"/>
  <c r="BL7" i="18"/>
  <c r="BL23" i="18"/>
  <c r="BL18" i="18"/>
  <c r="BL14" i="18"/>
  <c r="BL10" i="18"/>
  <c r="BL6" i="18"/>
  <c r="BL13" i="18"/>
  <c r="BL16" i="18"/>
  <c r="BL9" i="18"/>
  <c r="BL12" i="18"/>
  <c r="BL22" i="18"/>
  <c r="BL5" i="18"/>
  <c r="BL8" i="18"/>
  <c r="BL17" i="18"/>
  <c r="BL4" i="18"/>
  <c r="AV25" i="18"/>
  <c r="AV16" i="18"/>
  <c r="AV12" i="18"/>
  <c r="AV8" i="18"/>
  <c r="AV4" i="18"/>
  <c r="AV24" i="18"/>
  <c r="AV15" i="18"/>
  <c r="AV11" i="18"/>
  <c r="AV7" i="18"/>
  <c r="AV23" i="18"/>
  <c r="AV18" i="18"/>
  <c r="AV14" i="18"/>
  <c r="AV10" i="18"/>
  <c r="AV6" i="18"/>
  <c r="AV9" i="18"/>
  <c r="AV22" i="18"/>
  <c r="AV5" i="18"/>
  <c r="AF23" i="18"/>
  <c r="AF6" i="18"/>
  <c r="AF9" i="18"/>
  <c r="AF12" i="18"/>
  <c r="AF18" i="18"/>
  <c r="AF22" i="18"/>
  <c r="AF5" i="18"/>
  <c r="AF8" i="18"/>
  <c r="AF15" i="18"/>
  <c r="AF14" i="18"/>
  <c r="AF17" i="18"/>
  <c r="AF21" i="18"/>
  <c r="AF4" i="18"/>
  <c r="AF11" i="18"/>
  <c r="AF10" i="18"/>
  <c r="AF13" i="18"/>
  <c r="AF16" i="18"/>
  <c r="AF24" i="18"/>
  <c r="AF7" i="18"/>
  <c r="FD33" i="17"/>
  <c r="FD17" i="17"/>
  <c r="FD28" i="17"/>
  <c r="FD12" i="17"/>
  <c r="FD23" i="17"/>
  <c r="FD7" i="17"/>
  <c r="FD30" i="17"/>
  <c r="FD14" i="17"/>
  <c r="FD29" i="17"/>
  <c r="FD13" i="17"/>
  <c r="FD24" i="17"/>
  <c r="FD8" i="17"/>
  <c r="FD35" i="17"/>
  <c r="FD19" i="17"/>
  <c r="FD26" i="17"/>
  <c r="FD10" i="17"/>
  <c r="FD25" i="17"/>
  <c r="FD9" i="17"/>
  <c r="FD36" i="17"/>
  <c r="FD20" i="17"/>
  <c r="FD4" i="17"/>
  <c r="FD31" i="17"/>
  <c r="FD15" i="17"/>
  <c r="FD22" i="17"/>
  <c r="FD6" i="17"/>
  <c r="DX42" i="17"/>
  <c r="DX38" i="17"/>
  <c r="DX34" i="17"/>
  <c r="DX30" i="17"/>
  <c r="DX26" i="17"/>
  <c r="DX22" i="17"/>
  <c r="DX18" i="17"/>
  <c r="DX14" i="17"/>
  <c r="DX10" i="17"/>
  <c r="DX6" i="17"/>
  <c r="DX45" i="17"/>
  <c r="DX41" i="17"/>
  <c r="DX37" i="17"/>
  <c r="DX33" i="17"/>
  <c r="DX29" i="17"/>
  <c r="DX25" i="17"/>
  <c r="DX21" i="17"/>
  <c r="DX17" i="17"/>
  <c r="DX13" i="17"/>
  <c r="DX9" i="17"/>
  <c r="DX5" i="17"/>
  <c r="DX44" i="17"/>
  <c r="DX40" i="17"/>
  <c r="DX36" i="17"/>
  <c r="DX32" i="17"/>
  <c r="DX28" i="17"/>
  <c r="DX24" i="17"/>
  <c r="DX20" i="17"/>
  <c r="DX16" i="17"/>
  <c r="DX12" i="17"/>
  <c r="DX8" i="17"/>
  <c r="DX4" i="17"/>
  <c r="DX31" i="17"/>
  <c r="DX15" i="17"/>
  <c r="DX43" i="17"/>
  <c r="DX27" i="17"/>
  <c r="DX11" i="17"/>
  <c r="DX39" i="17"/>
  <c r="DX23" i="17"/>
  <c r="DX7" i="17"/>
  <c r="BL45" i="17"/>
  <c r="BL44" i="17"/>
  <c r="BL40" i="17"/>
  <c r="BL36" i="17"/>
  <c r="BL32" i="17"/>
  <c r="BL28" i="17"/>
  <c r="BL24" i="17"/>
  <c r="BL20" i="17"/>
  <c r="BL16" i="17"/>
  <c r="BL12" i="17"/>
  <c r="BL8" i="17"/>
  <c r="BL4" i="17"/>
  <c r="BL38" i="17"/>
  <c r="BL22" i="17"/>
  <c r="BL6" i="17"/>
  <c r="BL29" i="17"/>
  <c r="BL13" i="17"/>
  <c r="BL39" i="17"/>
  <c r="BL23" i="17"/>
  <c r="BL7" i="17"/>
  <c r="CB32" i="16"/>
  <c r="CB16" i="16"/>
  <c r="CB43" i="16"/>
  <c r="CB27" i="16"/>
  <c r="CB11" i="16"/>
  <c r="CB34" i="16"/>
  <c r="CB18" i="16"/>
  <c r="CB41" i="16"/>
  <c r="CB25" i="16"/>
  <c r="CB9" i="16"/>
  <c r="CB44" i="16"/>
  <c r="CB28" i="16"/>
  <c r="CB12" i="16"/>
  <c r="CB39" i="16"/>
  <c r="CB23" i="16"/>
  <c r="CB7" i="16"/>
  <c r="CB30" i="16"/>
  <c r="CB14" i="16"/>
  <c r="CB37" i="16"/>
  <c r="CB21" i="16"/>
  <c r="CB5" i="16"/>
  <c r="AV36" i="16"/>
  <c r="AV20" i="16"/>
  <c r="AV4" i="16"/>
  <c r="AV27" i="16"/>
  <c r="AV11" i="16"/>
  <c r="AV34" i="16"/>
  <c r="AV18" i="16"/>
  <c r="AV41" i="16"/>
  <c r="AV25" i="16"/>
  <c r="AV9" i="16"/>
  <c r="AV39" i="16"/>
  <c r="AV19" i="16"/>
  <c r="AV42" i="16"/>
  <c r="AV26" i="16"/>
  <c r="AV10" i="16"/>
  <c r="AV33" i="16"/>
  <c r="AV17" i="16"/>
  <c r="AV31" i="16"/>
  <c r="AF45" i="16"/>
  <c r="AF41" i="16"/>
  <c r="AF37" i="16"/>
  <c r="AF33" i="16"/>
  <c r="AF29" i="16"/>
  <c r="AF25" i="16"/>
  <c r="AF21" i="16"/>
  <c r="AF17" i="16"/>
  <c r="AF13" i="16"/>
  <c r="AF9" i="16"/>
  <c r="AF5" i="16"/>
  <c r="AF44" i="16"/>
  <c r="AF40" i="16"/>
  <c r="AF36" i="16"/>
  <c r="AF32" i="16"/>
  <c r="AF28" i="16"/>
  <c r="AF24" i="16"/>
  <c r="AF20" i="16"/>
  <c r="AF16" i="16"/>
  <c r="AF12" i="16"/>
  <c r="AF8" i="16"/>
  <c r="AF4" i="16"/>
  <c r="AF43" i="16"/>
  <c r="AF39" i="16"/>
  <c r="AF35" i="16"/>
  <c r="AF31" i="16"/>
  <c r="AF27" i="16"/>
  <c r="AF23" i="16"/>
  <c r="AF19" i="16"/>
  <c r="AF15" i="16"/>
  <c r="AF11" i="16"/>
  <c r="AF7" i="16"/>
  <c r="AF30" i="16"/>
  <c r="AF14" i="16"/>
  <c r="AF42" i="16"/>
  <c r="AF26" i="16"/>
  <c r="AF10" i="16"/>
  <c r="AF38" i="16"/>
  <c r="AF22" i="16"/>
  <c r="AF6" i="16"/>
  <c r="FD43" i="14"/>
  <c r="FD39" i="14"/>
  <c r="FD35" i="14"/>
  <c r="FD31" i="14"/>
  <c r="FD27" i="14"/>
  <c r="FD23" i="14"/>
  <c r="FD19" i="14"/>
  <c r="FD15" i="14"/>
  <c r="FD11" i="14"/>
  <c r="FD7" i="14"/>
  <c r="FD30" i="14"/>
  <c r="FD14" i="14"/>
  <c r="FD37" i="14"/>
  <c r="FD17" i="14"/>
  <c r="FD40" i="14"/>
  <c r="FD24" i="14"/>
  <c r="FD8" i="14"/>
  <c r="FD6" i="14"/>
  <c r="FD25" i="14"/>
  <c r="FD9" i="14"/>
  <c r="FD32" i="14"/>
  <c r="FD16" i="14"/>
  <c r="FD33" i="14"/>
  <c r="DX37" i="14"/>
  <c r="DX21" i="14"/>
  <c r="DX5" i="14"/>
  <c r="DX11" i="14"/>
  <c r="DX28" i="14"/>
  <c r="DX12" i="14"/>
  <c r="DX43" i="14"/>
  <c r="DX42" i="14"/>
  <c r="DX30" i="14"/>
  <c r="DX22" i="14"/>
  <c r="DX14" i="14"/>
  <c r="DX6" i="14"/>
  <c r="DX38" i="14"/>
  <c r="DX34" i="14"/>
  <c r="DX26" i="14"/>
  <c r="DX18" i="14"/>
  <c r="DX10" i="14"/>
  <c r="DX41" i="14"/>
  <c r="DX25" i="14"/>
  <c r="DX9" i="14"/>
  <c r="DX19" i="14"/>
  <c r="DX32" i="14"/>
  <c r="DX16" i="14"/>
  <c r="DX35" i="14"/>
  <c r="DX7" i="14"/>
  <c r="CR28" i="14"/>
  <c r="CR12" i="14"/>
  <c r="CR35" i="14"/>
  <c r="CR19" i="14"/>
  <c r="CR42" i="14"/>
  <c r="CR26" i="14"/>
  <c r="CR10" i="14"/>
  <c r="CR33" i="14"/>
  <c r="CR17" i="14"/>
  <c r="CR40" i="14"/>
  <c r="CR24" i="14"/>
  <c r="CR8" i="14"/>
  <c r="CR31" i="14"/>
  <c r="CR15" i="14"/>
  <c r="CR38" i="14"/>
  <c r="CR22" i="14"/>
  <c r="CR6" i="14"/>
  <c r="CR29" i="14"/>
  <c r="CR13" i="14"/>
  <c r="CR36" i="14"/>
  <c r="CR20" i="14"/>
  <c r="CR4" i="14"/>
  <c r="CR27" i="14"/>
  <c r="CR11" i="14"/>
  <c r="CR34" i="14"/>
  <c r="CR18" i="14"/>
  <c r="CR41" i="14"/>
  <c r="CR25" i="14"/>
  <c r="CR9" i="14"/>
  <c r="CR32" i="14"/>
  <c r="CR16" i="14"/>
  <c r="CR39" i="14"/>
  <c r="CR23" i="14"/>
  <c r="CR7" i="14"/>
  <c r="CR30" i="14"/>
  <c r="CR14" i="14"/>
  <c r="CR37" i="14"/>
  <c r="CR21" i="14"/>
  <c r="CR5" i="14"/>
  <c r="BL40" i="14"/>
  <c r="BL36" i="14"/>
  <c r="BL32" i="14"/>
  <c r="BL28" i="14"/>
  <c r="BL24" i="14"/>
  <c r="BL20" i="14"/>
  <c r="BL16" i="14"/>
  <c r="BL12" i="14"/>
  <c r="BL8" i="14"/>
  <c r="BL4" i="14"/>
  <c r="BL39" i="14"/>
  <c r="BL35" i="14"/>
  <c r="BL31" i="14"/>
  <c r="BL27" i="14"/>
  <c r="BL23" i="14"/>
  <c r="BL19" i="14"/>
  <c r="BL15" i="14"/>
  <c r="BL11" i="14"/>
  <c r="BL7" i="14"/>
  <c r="BL38" i="14"/>
  <c r="BL22" i="14"/>
  <c r="BL6" i="14"/>
  <c r="BL29" i="14"/>
  <c r="BL13" i="14"/>
  <c r="GJ38" i="11"/>
  <c r="GJ34" i="11"/>
  <c r="GJ33" i="11"/>
  <c r="GJ36" i="11"/>
  <c r="GJ35" i="11"/>
  <c r="GJ37" i="11"/>
  <c r="GJ16" i="11"/>
  <c r="GJ19" i="11"/>
  <c r="GJ22" i="11"/>
  <c r="GJ21" i="11"/>
  <c r="GJ28" i="11"/>
  <c r="GJ12" i="11"/>
  <c r="GJ15" i="11"/>
  <c r="GJ18" i="11"/>
  <c r="GJ17" i="11"/>
  <c r="GJ24" i="11"/>
  <c r="GJ27" i="11"/>
  <c r="GJ11" i="11"/>
  <c r="GJ14" i="11"/>
  <c r="GJ5" i="11"/>
  <c r="GJ4" i="11"/>
  <c r="CR36" i="10"/>
  <c r="CR35" i="10"/>
  <c r="CR38" i="10"/>
  <c r="CR34" i="10"/>
  <c r="CR28" i="10"/>
  <c r="CR12" i="10"/>
  <c r="CR15" i="10"/>
  <c r="CR18" i="10"/>
  <c r="CR17" i="10"/>
  <c r="CR24" i="10"/>
  <c r="CR27" i="10"/>
  <c r="CR11" i="10"/>
  <c r="CR14" i="10"/>
  <c r="CR5" i="10"/>
  <c r="CR4" i="10"/>
  <c r="CR6" i="10"/>
  <c r="GJ46" i="9"/>
  <c r="GJ45" i="9"/>
  <c r="GJ43" i="9"/>
  <c r="GJ37" i="9"/>
  <c r="GJ33" i="9"/>
  <c r="GJ29" i="9"/>
  <c r="GJ25" i="9"/>
  <c r="GJ26" i="9"/>
  <c r="GJ32" i="9"/>
  <c r="GJ21" i="9"/>
  <c r="GJ23" i="9"/>
  <c r="GJ38" i="9"/>
  <c r="GJ22" i="9"/>
  <c r="GJ28" i="9"/>
  <c r="GJ35" i="9"/>
  <c r="GJ16" i="9"/>
  <c r="GJ12" i="9"/>
  <c r="GJ15" i="9"/>
  <c r="GJ11" i="9"/>
  <c r="GJ14" i="9"/>
  <c r="GJ13" i="9"/>
  <c r="S32" i="27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8" i="11"/>
  <c r="FC37" i="11"/>
  <c r="FC36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49" i="9"/>
  <c r="FA49" i="9"/>
  <c r="EZ49" i="9"/>
  <c r="EY49" i="9"/>
  <c r="EX49" i="9"/>
  <c r="EW49" i="9"/>
  <c r="EV49" i="9"/>
  <c r="EU49" i="9"/>
  <c r="ET49" i="9"/>
  <c r="ES49" i="9"/>
  <c r="ER49" i="9"/>
  <c r="EQ49" i="9"/>
  <c r="EP49" i="9"/>
  <c r="EO49" i="9"/>
  <c r="EN49" i="9"/>
  <c r="EM49" i="9"/>
  <c r="EL49" i="9"/>
  <c r="EK49" i="9"/>
  <c r="EJ49" i="9"/>
  <c r="EI49" i="9"/>
  <c r="EH49" i="9"/>
  <c r="EG49" i="9"/>
  <c r="EF49" i="9"/>
  <c r="EE49" i="9"/>
  <c r="ED49" i="9"/>
  <c r="EC49" i="9"/>
  <c r="EB49" i="9"/>
  <c r="EA49" i="9"/>
  <c r="FC48" i="9"/>
  <c r="FC47" i="9"/>
  <c r="FC46" i="9"/>
  <c r="FC45" i="9"/>
  <c r="FC44" i="9"/>
  <c r="FC43" i="9"/>
  <c r="FB39" i="9"/>
  <c r="FA39" i="9"/>
  <c r="EZ39" i="9"/>
  <c r="EY39" i="9"/>
  <c r="EX39" i="9"/>
  <c r="EW39" i="9"/>
  <c r="EV39" i="9"/>
  <c r="EU39" i="9"/>
  <c r="ET39" i="9"/>
  <c r="ES39" i="9"/>
  <c r="ER39" i="9"/>
  <c r="EQ39" i="9"/>
  <c r="EP39" i="9"/>
  <c r="EO39" i="9"/>
  <c r="EN39" i="9"/>
  <c r="EM39" i="9"/>
  <c r="EL39" i="9"/>
  <c r="EK39" i="9"/>
  <c r="EJ39" i="9"/>
  <c r="EI39" i="9"/>
  <c r="EH39" i="9"/>
  <c r="EG39" i="9"/>
  <c r="EF39" i="9"/>
  <c r="EE39" i="9"/>
  <c r="ED39" i="9"/>
  <c r="EC39" i="9"/>
  <c r="EB39" i="9"/>
  <c r="EA39" i="9"/>
  <c r="FC38" i="9"/>
  <c r="FC37" i="9"/>
  <c r="FC36" i="9"/>
  <c r="FC35" i="9"/>
  <c r="FC34" i="9"/>
  <c r="FC33" i="9"/>
  <c r="FC32" i="9"/>
  <c r="FC31" i="9"/>
  <c r="FC30" i="9"/>
  <c r="FC29" i="9"/>
  <c r="FC28" i="9"/>
  <c r="FC27" i="9"/>
  <c r="FC26" i="9"/>
  <c r="FC25" i="9"/>
  <c r="FC24" i="9"/>
  <c r="FC23" i="9"/>
  <c r="FC22" i="9"/>
  <c r="FC21" i="9"/>
  <c r="FB17" i="9"/>
  <c r="FA17" i="9"/>
  <c r="EZ17" i="9"/>
  <c r="EY17" i="9"/>
  <c r="EX17" i="9"/>
  <c r="EW17" i="9"/>
  <c r="EV17" i="9"/>
  <c r="EU17" i="9"/>
  <c r="ET17" i="9"/>
  <c r="ES17" i="9"/>
  <c r="ER17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FC16" i="9"/>
  <c r="FC15" i="9"/>
  <c r="FC14" i="9"/>
  <c r="FC13" i="9"/>
  <c r="FC12" i="9"/>
  <c r="FC11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FC6" i="9"/>
  <c r="FC5" i="9"/>
  <c r="FC4" i="9"/>
  <c r="BZ60" i="8"/>
  <c r="BY60" i="8"/>
  <c r="BX60" i="8"/>
  <c r="BW60" i="8"/>
  <c r="BV60" i="8"/>
  <c r="BU60" i="8"/>
  <c r="BT60" i="8"/>
  <c r="BS60" i="8"/>
  <c r="BR60" i="8"/>
  <c r="BQ60" i="8"/>
  <c r="BP60" i="8"/>
  <c r="BO60" i="8"/>
  <c r="CA59" i="8"/>
  <c r="CA58" i="8"/>
  <c r="CA57" i="8"/>
  <c r="CA56" i="8"/>
  <c r="CA55" i="8"/>
  <c r="CA54" i="8"/>
  <c r="CA53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CA48" i="8"/>
  <c r="CA47" i="8"/>
  <c r="CA46" i="8"/>
  <c r="CA45" i="8"/>
  <c r="CA44" i="8"/>
  <c r="CA43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CA38" i="8"/>
  <c r="CA37" i="8"/>
  <c r="CA36" i="8"/>
  <c r="CA35" i="8"/>
  <c r="CA34" i="8"/>
  <c r="CA33" i="8"/>
  <c r="CA32" i="8"/>
  <c r="CA31" i="8"/>
  <c r="CA30" i="8"/>
  <c r="CA29" i="8"/>
  <c r="CA28" i="8"/>
  <c r="CA27" i="8"/>
  <c r="CA26" i="8"/>
  <c r="CA25" i="8"/>
  <c r="CA24" i="8"/>
  <c r="CA23" i="8"/>
  <c r="CA22" i="8"/>
  <c r="CA21" i="8"/>
  <c r="BZ7" i="8"/>
  <c r="BY7" i="8"/>
  <c r="BX7" i="8"/>
  <c r="BW7" i="8"/>
  <c r="BV7" i="8"/>
  <c r="BU7" i="8"/>
  <c r="BT7" i="8"/>
  <c r="BS7" i="8"/>
  <c r="BR7" i="8"/>
  <c r="BQ7" i="8"/>
  <c r="BP7" i="8"/>
  <c r="BO7" i="8"/>
  <c r="N166" i="29"/>
  <c r="M166" i="29"/>
  <c r="L166" i="29"/>
  <c r="K166" i="29"/>
  <c r="J166" i="29"/>
  <c r="I166" i="29"/>
  <c r="H166" i="29"/>
  <c r="G166" i="29"/>
  <c r="F166" i="29"/>
  <c r="E166" i="29"/>
  <c r="D166" i="29"/>
  <c r="C166" i="29"/>
  <c r="O165" i="29"/>
  <c r="S31" i="30" s="1"/>
  <c r="O164" i="29"/>
  <c r="S30" i="30" s="1"/>
  <c r="O163" i="29"/>
  <c r="S29" i="30" s="1"/>
  <c r="O162" i="29"/>
  <c r="S28" i="30" s="1"/>
  <c r="O161" i="29"/>
  <c r="S27" i="30" s="1"/>
  <c r="O160" i="29"/>
  <c r="S26" i="30" s="1"/>
  <c r="O159" i="29"/>
  <c r="S25" i="30" s="1"/>
  <c r="O158" i="29"/>
  <c r="S24" i="30" s="1"/>
  <c r="O157" i="29"/>
  <c r="S23" i="30" s="1"/>
  <c r="O156" i="29"/>
  <c r="S22" i="30" s="1"/>
  <c r="O155" i="29"/>
  <c r="S21" i="30" s="1"/>
  <c r="O154" i="29"/>
  <c r="S20" i="30" s="1"/>
  <c r="O153" i="29"/>
  <c r="S19" i="30" s="1"/>
  <c r="O152" i="29"/>
  <c r="S18" i="30" s="1"/>
  <c r="O151" i="29"/>
  <c r="S17" i="30" s="1"/>
  <c r="O150" i="29"/>
  <c r="S16" i="30" s="1"/>
  <c r="O149" i="29"/>
  <c r="S15" i="30" s="1"/>
  <c r="O148" i="29"/>
  <c r="S14" i="30" s="1"/>
  <c r="O147" i="29"/>
  <c r="S13" i="30" s="1"/>
  <c r="O146" i="29"/>
  <c r="S12" i="30" s="1"/>
  <c r="O145" i="29"/>
  <c r="S11" i="30" s="1"/>
  <c r="O144" i="29"/>
  <c r="S10" i="30" s="1"/>
  <c r="O143" i="29"/>
  <c r="S9" i="30" s="1"/>
  <c r="O142" i="29"/>
  <c r="S8" i="30" s="1"/>
  <c r="O141" i="29"/>
  <c r="S7" i="30" s="1"/>
  <c r="O140" i="29"/>
  <c r="S6" i="30" s="1"/>
  <c r="O139" i="29"/>
  <c r="S5" i="30" s="1"/>
  <c r="O138" i="29"/>
  <c r="S4" i="30" s="1"/>
  <c r="N134" i="29"/>
  <c r="M134" i="29"/>
  <c r="L134" i="29"/>
  <c r="K134" i="29"/>
  <c r="J134" i="29"/>
  <c r="I134" i="29"/>
  <c r="H134" i="29"/>
  <c r="G134" i="29"/>
  <c r="F134" i="29"/>
  <c r="E134" i="29"/>
  <c r="D134" i="29"/>
  <c r="C134" i="29"/>
  <c r="O133" i="29"/>
  <c r="R31" i="30" s="1"/>
  <c r="O132" i="29"/>
  <c r="R30" i="30" s="1"/>
  <c r="O131" i="29"/>
  <c r="R29" i="30" s="1"/>
  <c r="O130" i="29"/>
  <c r="R28" i="30" s="1"/>
  <c r="O129" i="29"/>
  <c r="R27" i="30" s="1"/>
  <c r="O128" i="29"/>
  <c r="R26" i="30" s="1"/>
  <c r="O127" i="29"/>
  <c r="R25" i="30" s="1"/>
  <c r="O126" i="29"/>
  <c r="R24" i="30" s="1"/>
  <c r="O125" i="29"/>
  <c r="R23" i="30" s="1"/>
  <c r="O124" i="29"/>
  <c r="R22" i="30" s="1"/>
  <c r="O123" i="29"/>
  <c r="R21" i="30" s="1"/>
  <c r="O122" i="29"/>
  <c r="R20" i="30" s="1"/>
  <c r="O121" i="29"/>
  <c r="R19" i="30" s="1"/>
  <c r="O120" i="29"/>
  <c r="R18" i="30" s="1"/>
  <c r="O119" i="29"/>
  <c r="R17" i="30" s="1"/>
  <c r="O118" i="29"/>
  <c r="R16" i="30" s="1"/>
  <c r="O117" i="29"/>
  <c r="R15" i="30" s="1"/>
  <c r="O116" i="29"/>
  <c r="R14" i="30" s="1"/>
  <c r="O115" i="29"/>
  <c r="R13" i="30" s="1"/>
  <c r="O114" i="29"/>
  <c r="R12" i="30" s="1"/>
  <c r="O113" i="29"/>
  <c r="R11" i="30" s="1"/>
  <c r="O112" i="29"/>
  <c r="R10" i="30" s="1"/>
  <c r="O111" i="29"/>
  <c r="R9" i="30" s="1"/>
  <c r="O110" i="29"/>
  <c r="R8" i="30" s="1"/>
  <c r="O109" i="29"/>
  <c r="R7" i="30" s="1"/>
  <c r="O108" i="29"/>
  <c r="R6" i="30" s="1"/>
  <c r="O107" i="29"/>
  <c r="R5" i="30" s="1"/>
  <c r="O106" i="29"/>
  <c r="R4" i="30" s="1"/>
  <c r="N102" i="29"/>
  <c r="M102" i="29"/>
  <c r="L102" i="29"/>
  <c r="K102" i="29"/>
  <c r="J102" i="29"/>
  <c r="I102" i="29"/>
  <c r="H102" i="29"/>
  <c r="G102" i="29"/>
  <c r="F102" i="29"/>
  <c r="E102" i="29"/>
  <c r="D102" i="29"/>
  <c r="C102" i="29"/>
  <c r="O101" i="29"/>
  <c r="O100" i="29"/>
  <c r="O99" i="29"/>
  <c r="O98" i="29"/>
  <c r="O97" i="29"/>
  <c r="O96" i="29"/>
  <c r="O95" i="29"/>
  <c r="O94" i="29"/>
  <c r="O93" i="29"/>
  <c r="O92" i="29"/>
  <c r="O91" i="29"/>
  <c r="O90" i="29"/>
  <c r="O89" i="29"/>
  <c r="O88" i="29"/>
  <c r="O87" i="29"/>
  <c r="O86" i="29"/>
  <c r="O85" i="29"/>
  <c r="O84" i="29"/>
  <c r="O83" i="29"/>
  <c r="O82" i="29"/>
  <c r="O81" i="29"/>
  <c r="O80" i="29"/>
  <c r="O79" i="29"/>
  <c r="O78" i="29"/>
  <c r="O77" i="29"/>
  <c r="O76" i="29"/>
  <c r="O75" i="29"/>
  <c r="O74" i="29"/>
  <c r="I4" i="30" s="1"/>
  <c r="N70" i="29"/>
  <c r="M70" i="29"/>
  <c r="L70" i="29"/>
  <c r="K70" i="29"/>
  <c r="J70" i="29"/>
  <c r="I70" i="29"/>
  <c r="H70" i="29"/>
  <c r="G70" i="29"/>
  <c r="F70" i="29"/>
  <c r="E70" i="29"/>
  <c r="D70" i="29"/>
  <c r="C70" i="29"/>
  <c r="O69" i="29"/>
  <c r="O68" i="29"/>
  <c r="O67" i="29"/>
  <c r="O66" i="29"/>
  <c r="O65" i="29"/>
  <c r="O64" i="29"/>
  <c r="O63" i="29"/>
  <c r="O62" i="29"/>
  <c r="O61" i="29"/>
  <c r="O60" i="29"/>
  <c r="O59" i="29"/>
  <c r="O58" i="29"/>
  <c r="O57" i="29"/>
  <c r="O56" i="29"/>
  <c r="O55" i="29"/>
  <c r="O54" i="29"/>
  <c r="O53" i="29"/>
  <c r="O52" i="29"/>
  <c r="O51" i="29"/>
  <c r="O50" i="29"/>
  <c r="O49" i="29"/>
  <c r="O48" i="29"/>
  <c r="O47" i="29"/>
  <c r="O46" i="29"/>
  <c r="O45" i="29"/>
  <c r="O44" i="29"/>
  <c r="O43" i="29"/>
  <c r="H5" i="30" s="1"/>
  <c r="O42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O37" i="29"/>
  <c r="C31" i="30" s="1"/>
  <c r="O36" i="29"/>
  <c r="C30" i="30" s="1"/>
  <c r="O35" i="29"/>
  <c r="C29" i="30" s="1"/>
  <c r="O34" i="29"/>
  <c r="C28" i="30" s="1"/>
  <c r="O33" i="29"/>
  <c r="C27" i="30" s="1"/>
  <c r="O32" i="29"/>
  <c r="C26" i="30" s="1"/>
  <c r="O31" i="29"/>
  <c r="C25" i="30" s="1"/>
  <c r="O30" i="29"/>
  <c r="C24" i="30" s="1"/>
  <c r="O29" i="29"/>
  <c r="C23" i="30" s="1"/>
  <c r="O28" i="29"/>
  <c r="C22" i="30" s="1"/>
  <c r="O27" i="29"/>
  <c r="C21" i="30" s="1"/>
  <c r="O26" i="29"/>
  <c r="C20" i="30" s="1"/>
  <c r="O25" i="29"/>
  <c r="C19" i="30" s="1"/>
  <c r="O24" i="29"/>
  <c r="C18" i="30" s="1"/>
  <c r="O23" i="29"/>
  <c r="C17" i="30" s="1"/>
  <c r="O22" i="29"/>
  <c r="C16" i="30" s="1"/>
  <c r="O21" i="29"/>
  <c r="C15" i="30" s="1"/>
  <c r="O20" i="29"/>
  <c r="C14" i="30" s="1"/>
  <c r="O19" i="29"/>
  <c r="C13" i="30" s="1"/>
  <c r="O18" i="29"/>
  <c r="C12" i="30" s="1"/>
  <c r="O17" i="29"/>
  <c r="C11" i="30" s="1"/>
  <c r="O16" i="29"/>
  <c r="C10" i="30" s="1"/>
  <c r="O15" i="29"/>
  <c r="C9" i="30" s="1"/>
  <c r="O14" i="29"/>
  <c r="C8" i="30" s="1"/>
  <c r="O13" i="29"/>
  <c r="C7" i="30" s="1"/>
  <c r="O12" i="29"/>
  <c r="C6" i="30" s="1"/>
  <c r="O11" i="29"/>
  <c r="C5" i="30" s="1"/>
  <c r="O10" i="29"/>
  <c r="C4" i="30" s="1"/>
  <c r="I160" i="28"/>
  <c r="H160" i="28"/>
  <c r="G160" i="28"/>
  <c r="F160" i="28"/>
  <c r="E160" i="28"/>
  <c r="D160" i="28"/>
  <c r="C160" i="28"/>
  <c r="J159" i="28"/>
  <c r="J158" i="28"/>
  <c r="J157" i="28"/>
  <c r="J156" i="28"/>
  <c r="J155" i="28"/>
  <c r="J154" i="28"/>
  <c r="J153" i="28"/>
  <c r="J152" i="28"/>
  <c r="J151" i="28"/>
  <c r="J150" i="28"/>
  <c r="J149" i="28"/>
  <c r="J148" i="28"/>
  <c r="J147" i="28"/>
  <c r="J146" i="28"/>
  <c r="J145" i="28"/>
  <c r="J144" i="28"/>
  <c r="J143" i="28"/>
  <c r="J142" i="28"/>
  <c r="J141" i="28"/>
  <c r="J140" i="28"/>
  <c r="J139" i="28"/>
  <c r="J138" i="28"/>
  <c r="J137" i="28"/>
  <c r="J136" i="28"/>
  <c r="J135" i="28"/>
  <c r="J134" i="28"/>
  <c r="J133" i="28"/>
  <c r="J132" i="28"/>
  <c r="N166" i="1"/>
  <c r="M166" i="1"/>
  <c r="L166" i="1"/>
  <c r="K166" i="1"/>
  <c r="J166" i="1"/>
  <c r="I166" i="1"/>
  <c r="H166" i="1"/>
  <c r="G166" i="1"/>
  <c r="F166" i="1"/>
  <c r="E166" i="1"/>
  <c r="D166" i="1"/>
  <c r="C166" i="1"/>
  <c r="GJ49" i="9" l="1"/>
  <c r="GJ7" i="9"/>
  <c r="Y32" i="27"/>
  <c r="R32" i="30"/>
  <c r="CR39" i="8"/>
  <c r="Y4" i="27"/>
  <c r="GJ7" i="11"/>
  <c r="CR39" i="10"/>
  <c r="GJ39" i="9"/>
  <c r="P198" i="1"/>
  <c r="GJ29" i="11"/>
  <c r="GJ39" i="11"/>
  <c r="CR29" i="10"/>
  <c r="CR7" i="10"/>
  <c r="GJ17" i="9"/>
  <c r="CR60" i="8"/>
  <c r="CR49" i="8"/>
  <c r="CR17" i="8"/>
  <c r="CR7" i="8"/>
  <c r="AB32" i="6"/>
  <c r="AD32" i="6" s="1"/>
  <c r="CA29" i="10"/>
  <c r="CB14" i="10" s="1"/>
  <c r="FC7" i="11"/>
  <c r="FD4" i="11" s="1"/>
  <c r="T8" i="30"/>
  <c r="T12" i="30"/>
  <c r="T16" i="30"/>
  <c r="T20" i="30"/>
  <c r="T24" i="30"/>
  <c r="T28" i="30"/>
  <c r="C32" i="30"/>
  <c r="T6" i="30"/>
  <c r="T10" i="30"/>
  <c r="T14" i="30"/>
  <c r="T18" i="30"/>
  <c r="T22" i="30"/>
  <c r="T26" i="30"/>
  <c r="T30" i="30"/>
  <c r="D5" i="30"/>
  <c r="E5" i="30" s="1"/>
  <c r="FC39" i="11"/>
  <c r="FD37" i="11" s="1"/>
  <c r="T5" i="30"/>
  <c r="T7" i="30"/>
  <c r="T9" i="30"/>
  <c r="T11" i="30"/>
  <c r="T13" i="30"/>
  <c r="T17" i="30"/>
  <c r="T21" i="30"/>
  <c r="T25" i="30"/>
  <c r="FC29" i="11"/>
  <c r="FD15" i="11" s="1"/>
  <c r="CA39" i="10"/>
  <c r="CB36" i="10" s="1"/>
  <c r="CA7" i="10"/>
  <c r="CB4" i="10" s="1"/>
  <c r="FC7" i="9"/>
  <c r="FD4" i="9" s="1"/>
  <c r="FC17" i="9"/>
  <c r="FD16" i="9" s="1"/>
  <c r="FC39" i="9"/>
  <c r="FD24" i="9" s="1"/>
  <c r="FC49" i="9"/>
  <c r="FD46" i="9" s="1"/>
  <c r="CA39" i="8"/>
  <c r="CA49" i="8"/>
  <c r="CB44" i="8" s="1"/>
  <c r="CA60" i="8"/>
  <c r="CB59" i="8" s="1"/>
  <c r="CA7" i="8"/>
  <c r="CB4" i="8" s="1"/>
  <c r="CB15" i="8"/>
  <c r="T31" i="30"/>
  <c r="T29" i="30"/>
  <c r="S32" i="30"/>
  <c r="T15" i="30"/>
  <c r="T19" i="30"/>
  <c r="T23" i="30"/>
  <c r="T27" i="30"/>
  <c r="T4" i="30"/>
  <c r="O38" i="29"/>
  <c r="H4" i="30"/>
  <c r="D4" i="30"/>
  <c r="H6" i="30"/>
  <c r="D6" i="30"/>
  <c r="E6" i="30" s="1"/>
  <c r="H7" i="30"/>
  <c r="D7" i="30"/>
  <c r="E7" i="30" s="1"/>
  <c r="H8" i="30"/>
  <c r="D8" i="30"/>
  <c r="E8" i="30" s="1"/>
  <c r="H10" i="30"/>
  <c r="D10" i="30"/>
  <c r="E10" i="30" s="1"/>
  <c r="H12" i="30"/>
  <c r="D12" i="30"/>
  <c r="E12" i="30" s="1"/>
  <c r="H14" i="30"/>
  <c r="D14" i="30"/>
  <c r="E14" i="30" s="1"/>
  <c r="H16" i="30"/>
  <c r="D16" i="30"/>
  <c r="E16" i="30" s="1"/>
  <c r="H18" i="30"/>
  <c r="D18" i="30"/>
  <c r="E18" i="30" s="1"/>
  <c r="H20" i="30"/>
  <c r="D20" i="30"/>
  <c r="E20" i="30" s="1"/>
  <c r="H22" i="30"/>
  <c r="D22" i="30"/>
  <c r="E22" i="30" s="1"/>
  <c r="H24" i="30"/>
  <c r="D24" i="30"/>
  <c r="E24" i="30" s="1"/>
  <c r="H26" i="30"/>
  <c r="D26" i="30"/>
  <c r="E26" i="30" s="1"/>
  <c r="H28" i="30"/>
  <c r="D28" i="30"/>
  <c r="E28" i="30" s="1"/>
  <c r="H30" i="30"/>
  <c r="D30" i="30"/>
  <c r="E30" i="30" s="1"/>
  <c r="O70" i="29"/>
  <c r="P64" i="29" s="1"/>
  <c r="M5" i="30"/>
  <c r="I5" i="30"/>
  <c r="J5" i="30" s="1"/>
  <c r="M7" i="30"/>
  <c r="I7" i="30"/>
  <c r="M9" i="30"/>
  <c r="I9" i="30"/>
  <c r="M11" i="30"/>
  <c r="I11" i="30"/>
  <c r="M13" i="30"/>
  <c r="I13" i="30"/>
  <c r="M15" i="30"/>
  <c r="I15" i="30"/>
  <c r="M17" i="30"/>
  <c r="I17" i="30"/>
  <c r="M19" i="30"/>
  <c r="I19" i="30"/>
  <c r="M21" i="30"/>
  <c r="I21" i="30"/>
  <c r="M23" i="30"/>
  <c r="I23" i="30"/>
  <c r="M25" i="30"/>
  <c r="I25" i="30"/>
  <c r="M27" i="30"/>
  <c r="I27" i="30"/>
  <c r="M29" i="30"/>
  <c r="I29" i="30"/>
  <c r="M31" i="30"/>
  <c r="I31" i="30"/>
  <c r="N4" i="30"/>
  <c r="N6" i="30"/>
  <c r="N8" i="30"/>
  <c r="N10" i="30"/>
  <c r="N12" i="30"/>
  <c r="N14" i="30"/>
  <c r="N16" i="30"/>
  <c r="N18" i="30"/>
  <c r="N20" i="30"/>
  <c r="N22" i="30"/>
  <c r="N24" i="30"/>
  <c r="N26" i="30"/>
  <c r="N28" i="30"/>
  <c r="N30" i="30"/>
  <c r="O134" i="29"/>
  <c r="P106" i="29" s="1"/>
  <c r="H9" i="30"/>
  <c r="D9" i="30"/>
  <c r="E9" i="30" s="1"/>
  <c r="P47" i="29"/>
  <c r="H11" i="30"/>
  <c r="D11" i="30"/>
  <c r="E11" i="30" s="1"/>
  <c r="P49" i="29"/>
  <c r="H13" i="30"/>
  <c r="D13" i="30"/>
  <c r="E13" i="30" s="1"/>
  <c r="P51" i="29"/>
  <c r="H15" i="30"/>
  <c r="D15" i="30"/>
  <c r="E15" i="30" s="1"/>
  <c r="P53" i="29"/>
  <c r="D17" i="30"/>
  <c r="E17" i="30" s="1"/>
  <c r="H17" i="30"/>
  <c r="P55" i="29"/>
  <c r="H19" i="30"/>
  <c r="D19" i="30"/>
  <c r="E19" i="30" s="1"/>
  <c r="P57" i="29"/>
  <c r="H21" i="30"/>
  <c r="D21" i="30"/>
  <c r="E21" i="30" s="1"/>
  <c r="P59" i="29"/>
  <c r="H23" i="30"/>
  <c r="D23" i="30"/>
  <c r="E23" i="30" s="1"/>
  <c r="P61" i="29"/>
  <c r="H25" i="30"/>
  <c r="D25" i="30"/>
  <c r="E25" i="30" s="1"/>
  <c r="P63" i="29"/>
  <c r="H27" i="30"/>
  <c r="D27" i="30"/>
  <c r="E27" i="30" s="1"/>
  <c r="P65" i="29"/>
  <c r="H29" i="30"/>
  <c r="D29" i="30"/>
  <c r="E29" i="30" s="1"/>
  <c r="P67" i="29"/>
  <c r="H31" i="30"/>
  <c r="D31" i="30"/>
  <c r="E31" i="30" s="1"/>
  <c r="P69" i="29"/>
  <c r="M6" i="30"/>
  <c r="I6" i="30"/>
  <c r="J6" i="30" s="1"/>
  <c r="M8" i="30"/>
  <c r="I8" i="30"/>
  <c r="J8" i="30" s="1"/>
  <c r="M10" i="30"/>
  <c r="I10" i="30"/>
  <c r="M12" i="30"/>
  <c r="I12" i="30"/>
  <c r="J12" i="30" s="1"/>
  <c r="I14" i="30"/>
  <c r="M14" i="30"/>
  <c r="M16" i="30"/>
  <c r="I16" i="30"/>
  <c r="J16" i="30" s="1"/>
  <c r="I18" i="30"/>
  <c r="M18" i="30"/>
  <c r="M20" i="30"/>
  <c r="I20" i="30"/>
  <c r="J20" i="30" s="1"/>
  <c r="M22" i="30"/>
  <c r="I22" i="30"/>
  <c r="M24" i="30"/>
  <c r="I24" i="30"/>
  <c r="J24" i="30" s="1"/>
  <c r="M26" i="30"/>
  <c r="I26" i="30"/>
  <c r="M28" i="30"/>
  <c r="I28" i="30"/>
  <c r="J28" i="30" s="1"/>
  <c r="M30" i="30"/>
  <c r="I30" i="30"/>
  <c r="O102" i="29"/>
  <c r="P75" i="29" s="1"/>
  <c r="N5" i="30"/>
  <c r="O5" i="30" s="1"/>
  <c r="P107" i="29"/>
  <c r="N7" i="30"/>
  <c r="O7" i="30" s="1"/>
  <c r="P109" i="29"/>
  <c r="N9" i="30"/>
  <c r="O9" i="30" s="1"/>
  <c r="P111" i="29"/>
  <c r="N11" i="30"/>
  <c r="O11" i="30" s="1"/>
  <c r="P113" i="29"/>
  <c r="N13" i="30"/>
  <c r="O13" i="30" s="1"/>
  <c r="P115" i="29"/>
  <c r="N15" i="30"/>
  <c r="O15" i="30" s="1"/>
  <c r="P117" i="29"/>
  <c r="N17" i="30"/>
  <c r="O17" i="30" s="1"/>
  <c r="P119" i="29"/>
  <c r="N19" i="30"/>
  <c r="O19" i="30" s="1"/>
  <c r="P121" i="29"/>
  <c r="N21" i="30"/>
  <c r="O21" i="30" s="1"/>
  <c r="P123" i="29"/>
  <c r="N23" i="30"/>
  <c r="O23" i="30" s="1"/>
  <c r="P125" i="29"/>
  <c r="N25" i="30"/>
  <c r="O25" i="30" s="1"/>
  <c r="P127" i="29"/>
  <c r="N27" i="30"/>
  <c r="O27" i="30" s="1"/>
  <c r="P129" i="29"/>
  <c r="N29" i="30"/>
  <c r="O29" i="30" s="1"/>
  <c r="P131" i="29"/>
  <c r="N31" i="30"/>
  <c r="O31" i="30" s="1"/>
  <c r="P133" i="29"/>
  <c r="O166" i="29"/>
  <c r="P141" i="29" s="1"/>
  <c r="M4" i="30"/>
  <c r="J160" i="28"/>
  <c r="K146" i="28" s="1"/>
  <c r="O166" i="1"/>
  <c r="W32" i="6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36" i="11"/>
  <c r="DW35" i="11"/>
  <c r="DW34" i="11"/>
  <c r="DW33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DW28" i="11"/>
  <c r="DW27" i="11"/>
  <c r="DW26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BK7" i="10" s="1"/>
  <c r="DV49" i="9"/>
  <c r="DU49" i="9"/>
  <c r="DT49" i="9"/>
  <c r="DS49" i="9"/>
  <c r="DR49" i="9"/>
  <c r="DQ49" i="9"/>
  <c r="DP49" i="9"/>
  <c r="DO49" i="9"/>
  <c r="DN49" i="9"/>
  <c r="DM49" i="9"/>
  <c r="DL49" i="9"/>
  <c r="DK49" i="9"/>
  <c r="DJ49" i="9"/>
  <c r="DI49" i="9"/>
  <c r="DH49" i="9"/>
  <c r="DG49" i="9"/>
  <c r="DF49" i="9"/>
  <c r="DE49" i="9"/>
  <c r="DD49" i="9"/>
  <c r="DC49" i="9"/>
  <c r="DB49" i="9"/>
  <c r="DA49" i="9"/>
  <c r="CZ49" i="9"/>
  <c r="CY49" i="9"/>
  <c r="CX49" i="9"/>
  <c r="CW49" i="9"/>
  <c r="CV49" i="9"/>
  <c r="CU49" i="9"/>
  <c r="DW48" i="9"/>
  <c r="DW47" i="9"/>
  <c r="DW46" i="9"/>
  <c r="DW45" i="9"/>
  <c r="DW44" i="9"/>
  <c r="DW43" i="9"/>
  <c r="DV39" i="9"/>
  <c r="DU39" i="9"/>
  <c r="DT39" i="9"/>
  <c r="DS39" i="9"/>
  <c r="DR39" i="9"/>
  <c r="DQ39" i="9"/>
  <c r="DP39" i="9"/>
  <c r="DO39" i="9"/>
  <c r="DN39" i="9"/>
  <c r="DM39" i="9"/>
  <c r="DL39" i="9"/>
  <c r="DK39" i="9"/>
  <c r="DJ39" i="9"/>
  <c r="DI39" i="9"/>
  <c r="DH39" i="9"/>
  <c r="DG39" i="9"/>
  <c r="DF39" i="9"/>
  <c r="DE39" i="9"/>
  <c r="DD39" i="9"/>
  <c r="DC39" i="9"/>
  <c r="DB39" i="9"/>
  <c r="DA39" i="9"/>
  <c r="CZ39" i="9"/>
  <c r="CY39" i="9"/>
  <c r="CX39" i="9"/>
  <c r="CW39" i="9"/>
  <c r="CV39" i="9"/>
  <c r="CU39" i="9"/>
  <c r="DW38" i="9"/>
  <c r="DW37" i="9"/>
  <c r="DW36" i="9"/>
  <c r="DW35" i="9"/>
  <c r="DW34" i="9"/>
  <c r="DW33" i="9"/>
  <c r="DW32" i="9"/>
  <c r="DW31" i="9"/>
  <c r="DW30" i="9"/>
  <c r="DW29" i="9"/>
  <c r="DW28" i="9"/>
  <c r="DW27" i="9"/>
  <c r="DW26" i="9"/>
  <c r="DW25" i="9"/>
  <c r="DW24" i="9"/>
  <c r="DW23" i="9"/>
  <c r="DW22" i="9"/>
  <c r="DW21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DW16" i="9"/>
  <c r="DW15" i="9"/>
  <c r="DW14" i="9"/>
  <c r="DW13" i="9"/>
  <c r="DW12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J60" i="8"/>
  <c r="BI60" i="8"/>
  <c r="BH60" i="8"/>
  <c r="BG60" i="8"/>
  <c r="BF60" i="8"/>
  <c r="BE60" i="8"/>
  <c r="BD60" i="8"/>
  <c r="BC60" i="8"/>
  <c r="BB60" i="8"/>
  <c r="BA60" i="8"/>
  <c r="AZ60" i="8"/>
  <c r="AY60" i="8"/>
  <c r="BK59" i="8"/>
  <c r="BK58" i="8"/>
  <c r="BK57" i="8"/>
  <c r="BK56" i="8"/>
  <c r="BK55" i="8"/>
  <c r="BK54" i="8"/>
  <c r="BK53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BK48" i="8"/>
  <c r="BK47" i="8"/>
  <c r="BK46" i="8"/>
  <c r="BK45" i="8"/>
  <c r="BK44" i="8"/>
  <c r="BK43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BK38" i="8"/>
  <c r="BK37" i="8"/>
  <c r="BK36" i="8"/>
  <c r="BK35" i="8"/>
  <c r="BK34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BK16" i="8"/>
  <c r="BK15" i="8"/>
  <c r="BK14" i="8"/>
  <c r="BK13" i="8"/>
  <c r="BK12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I128" i="28"/>
  <c r="H128" i="28"/>
  <c r="G128" i="28"/>
  <c r="F128" i="28"/>
  <c r="E128" i="28"/>
  <c r="D128" i="28"/>
  <c r="C128" i="28"/>
  <c r="J127" i="28"/>
  <c r="J126" i="28"/>
  <c r="J125" i="28"/>
  <c r="J124" i="28"/>
  <c r="J123" i="28"/>
  <c r="J122" i="28"/>
  <c r="J121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V18" i="6" l="1"/>
  <c r="X18" i="6" s="1"/>
  <c r="R12" i="27"/>
  <c r="T12" i="27" s="1"/>
  <c r="N24" i="27"/>
  <c r="R24" i="27"/>
  <c r="T24" i="27" s="1"/>
  <c r="V24" i="6"/>
  <c r="X24" i="6" s="1"/>
  <c r="R7" i="27"/>
  <c r="T7" i="27" s="1"/>
  <c r="V15" i="6"/>
  <c r="X15" i="6" s="1"/>
  <c r="R11" i="27"/>
  <c r="T11" i="27" s="1"/>
  <c r="V4" i="6"/>
  <c r="X4" i="6" s="1"/>
  <c r="R15" i="27"/>
  <c r="T15" i="27" s="1"/>
  <c r="V25" i="6"/>
  <c r="X25" i="6" s="1"/>
  <c r="R19" i="27"/>
  <c r="T19" i="27" s="1"/>
  <c r="V16" i="6"/>
  <c r="X16" i="6" s="1"/>
  <c r="R23" i="27"/>
  <c r="T23" i="27" s="1"/>
  <c r="V12" i="6"/>
  <c r="X12" i="6" s="1"/>
  <c r="R27" i="27"/>
  <c r="T27" i="27" s="1"/>
  <c r="V31" i="6"/>
  <c r="X31" i="6" s="1"/>
  <c r="R31" i="27"/>
  <c r="T31" i="27" s="1"/>
  <c r="P141" i="1"/>
  <c r="D165" i="31"/>
  <c r="L165" i="31"/>
  <c r="H165" i="31"/>
  <c r="E165" i="31"/>
  <c r="G165" i="31"/>
  <c r="J165" i="31"/>
  <c r="I165" i="31"/>
  <c r="K165" i="31"/>
  <c r="C165" i="31"/>
  <c r="F165" i="31"/>
  <c r="M165" i="31"/>
  <c r="T32" i="30"/>
  <c r="N8" i="27"/>
  <c r="R8" i="27"/>
  <c r="T8" i="27" s="1"/>
  <c r="N20" i="27"/>
  <c r="R20" i="27"/>
  <c r="T20" i="27" s="1"/>
  <c r="V23" i="6"/>
  <c r="X23" i="6" s="1"/>
  <c r="R5" i="27"/>
  <c r="T5" i="27" s="1"/>
  <c r="V10" i="6"/>
  <c r="X10" i="6" s="1"/>
  <c r="R9" i="27"/>
  <c r="T9" i="27" s="1"/>
  <c r="V20" i="6"/>
  <c r="X20" i="6" s="1"/>
  <c r="R13" i="27"/>
  <c r="T13" i="27" s="1"/>
  <c r="V13" i="6"/>
  <c r="X13" i="6" s="1"/>
  <c r="R17" i="27"/>
  <c r="T17" i="27" s="1"/>
  <c r="V21" i="6"/>
  <c r="X21" i="6" s="1"/>
  <c r="R21" i="27"/>
  <c r="T21" i="27" s="1"/>
  <c r="V22" i="6"/>
  <c r="X22" i="6" s="1"/>
  <c r="R25" i="27"/>
  <c r="T25" i="27" s="1"/>
  <c r="V11" i="6"/>
  <c r="X11" i="6" s="1"/>
  <c r="R29" i="27"/>
  <c r="T29" i="27" s="1"/>
  <c r="J30" i="30"/>
  <c r="J26" i="30"/>
  <c r="J22" i="30"/>
  <c r="J10" i="30"/>
  <c r="N4" i="27"/>
  <c r="R4" i="27"/>
  <c r="N16" i="27"/>
  <c r="R16" i="27"/>
  <c r="T16" i="27" s="1"/>
  <c r="V27" i="6"/>
  <c r="X27" i="6" s="1"/>
  <c r="R28" i="27"/>
  <c r="T28" i="27" s="1"/>
  <c r="N6" i="27"/>
  <c r="R6" i="27"/>
  <c r="T6" i="27" s="1"/>
  <c r="V6" i="6"/>
  <c r="X6" i="6" s="1"/>
  <c r="R10" i="27"/>
  <c r="T10" i="27" s="1"/>
  <c r="V14" i="6"/>
  <c r="X14" i="6" s="1"/>
  <c r="R14" i="27"/>
  <c r="T14" i="27" s="1"/>
  <c r="N18" i="27"/>
  <c r="R18" i="27"/>
  <c r="T18" i="27" s="1"/>
  <c r="V9" i="6"/>
  <c r="X9" i="6" s="1"/>
  <c r="R22" i="27"/>
  <c r="T22" i="27" s="1"/>
  <c r="N26" i="27"/>
  <c r="R26" i="27"/>
  <c r="T26" i="27" s="1"/>
  <c r="V29" i="6"/>
  <c r="X29" i="6" s="1"/>
  <c r="R30" i="27"/>
  <c r="T30" i="27" s="1"/>
  <c r="J18" i="30"/>
  <c r="J14" i="30"/>
  <c r="J7" i="30"/>
  <c r="CB21" i="10"/>
  <c r="CB28" i="10"/>
  <c r="CB12" i="10"/>
  <c r="BK17" i="8"/>
  <c r="BL13" i="8" s="1"/>
  <c r="CB19" i="10"/>
  <c r="CB26" i="10"/>
  <c r="CB13" i="10"/>
  <c r="CB20" i="10"/>
  <c r="CB27" i="10"/>
  <c r="CB18" i="10"/>
  <c r="FD36" i="11"/>
  <c r="FD35" i="11"/>
  <c r="FD38" i="11"/>
  <c r="FD34" i="11"/>
  <c r="FD33" i="11"/>
  <c r="FD39" i="11" s="1"/>
  <c r="CB11" i="10"/>
  <c r="CB25" i="10"/>
  <c r="CB17" i="10"/>
  <c r="CB24" i="10"/>
  <c r="CB16" i="10"/>
  <c r="CB23" i="10"/>
  <c r="CB15" i="10"/>
  <c r="CB22" i="10"/>
  <c r="P68" i="29"/>
  <c r="FD6" i="11"/>
  <c r="FD5" i="11"/>
  <c r="P92" i="29"/>
  <c r="P76" i="29"/>
  <c r="CB13" i="8"/>
  <c r="CB11" i="8"/>
  <c r="CB33" i="8"/>
  <c r="CB24" i="8"/>
  <c r="CB31" i="8"/>
  <c r="CB38" i="8"/>
  <c r="CB22" i="8"/>
  <c r="CB25" i="8"/>
  <c r="CB46" i="8"/>
  <c r="CB47" i="8"/>
  <c r="CB57" i="8"/>
  <c r="CB55" i="8"/>
  <c r="CB6" i="10"/>
  <c r="BK39" i="10"/>
  <c r="BL35" i="10" s="1"/>
  <c r="P100" i="29"/>
  <c r="P84" i="29"/>
  <c r="CB16" i="8"/>
  <c r="CB14" i="8"/>
  <c r="CB32" i="8"/>
  <c r="CB21" i="8"/>
  <c r="CB23" i="8"/>
  <c r="CB30" i="8"/>
  <c r="CB37" i="8"/>
  <c r="CB48" i="8"/>
  <c r="CB58" i="8"/>
  <c r="CB56" i="8"/>
  <c r="CB5" i="10"/>
  <c r="FD18" i="11"/>
  <c r="FD22" i="11"/>
  <c r="FD14" i="11"/>
  <c r="FD13" i="11"/>
  <c r="FD28" i="11"/>
  <c r="FD12" i="11"/>
  <c r="FD26" i="11"/>
  <c r="FD17" i="11"/>
  <c r="FD16" i="11"/>
  <c r="FD11" i="11"/>
  <c r="FD25" i="11"/>
  <c r="FD23" i="11"/>
  <c r="FD24" i="11"/>
  <c r="FD27" i="11"/>
  <c r="FD21" i="11"/>
  <c r="FD19" i="11"/>
  <c r="FD20" i="11"/>
  <c r="CB38" i="10"/>
  <c r="CB37" i="10"/>
  <c r="CB35" i="10"/>
  <c r="CB33" i="10"/>
  <c r="CB34" i="10"/>
  <c r="FD44" i="9"/>
  <c r="FD47" i="9"/>
  <c r="FD45" i="9"/>
  <c r="FD43" i="9"/>
  <c r="FD48" i="9"/>
  <c r="FD37" i="9"/>
  <c r="FD26" i="9"/>
  <c r="FD21" i="9"/>
  <c r="FD27" i="9"/>
  <c r="FD29" i="9"/>
  <c r="FD38" i="9"/>
  <c r="FD22" i="9"/>
  <c r="FD31" i="9"/>
  <c r="FD25" i="9"/>
  <c r="FD36" i="9"/>
  <c r="FD23" i="9"/>
  <c r="FD34" i="9"/>
  <c r="FD32" i="9"/>
  <c r="FD35" i="9"/>
  <c r="FD28" i="9"/>
  <c r="FD30" i="9"/>
  <c r="FD33" i="9"/>
  <c r="FD14" i="9"/>
  <c r="FD12" i="9"/>
  <c r="FD15" i="9"/>
  <c r="FD13" i="9"/>
  <c r="FD11" i="9"/>
  <c r="FD6" i="9"/>
  <c r="FD5" i="9"/>
  <c r="CB53" i="8"/>
  <c r="CB54" i="8"/>
  <c r="CB45" i="8"/>
  <c r="CB43" i="8"/>
  <c r="CB28" i="8"/>
  <c r="CB35" i="8"/>
  <c r="CB26" i="8"/>
  <c r="CB29" i="8"/>
  <c r="CB36" i="8"/>
  <c r="CB27" i="8"/>
  <c r="CB34" i="8"/>
  <c r="CB12" i="8"/>
  <c r="CB6" i="8"/>
  <c r="CB5" i="8"/>
  <c r="K152" i="28"/>
  <c r="K148" i="28"/>
  <c r="K135" i="28"/>
  <c r="K150" i="28"/>
  <c r="K140" i="28"/>
  <c r="K144" i="28"/>
  <c r="K142" i="28"/>
  <c r="K133" i="28"/>
  <c r="K149" i="28"/>
  <c r="K153" i="28"/>
  <c r="K143" i="28"/>
  <c r="K147" i="28"/>
  <c r="K151" i="28"/>
  <c r="K155" i="28"/>
  <c r="K159" i="28"/>
  <c r="K141" i="28"/>
  <c r="K137" i="28"/>
  <c r="K145" i="28"/>
  <c r="K157" i="28"/>
  <c r="K132" i="28"/>
  <c r="K136" i="28"/>
  <c r="K158" i="28"/>
  <c r="K138" i="28"/>
  <c r="K156" i="28"/>
  <c r="K139" i="28"/>
  <c r="K154" i="28"/>
  <c r="K134" i="28"/>
  <c r="P161" i="1"/>
  <c r="P152" i="1"/>
  <c r="P163" i="1"/>
  <c r="P143" i="1"/>
  <c r="P158" i="1"/>
  <c r="P142" i="1"/>
  <c r="P153" i="1"/>
  <c r="P164" i="1"/>
  <c r="P148" i="1"/>
  <c r="P155" i="1"/>
  <c r="P139" i="1"/>
  <c r="P154" i="1"/>
  <c r="P138" i="1"/>
  <c r="P149" i="1"/>
  <c r="P160" i="1"/>
  <c r="P144" i="1"/>
  <c r="P151" i="1"/>
  <c r="P159" i="1"/>
  <c r="P150" i="1"/>
  <c r="P165" i="1"/>
  <c r="P145" i="1"/>
  <c r="P156" i="1"/>
  <c r="P140" i="1"/>
  <c r="P147" i="1"/>
  <c r="P162" i="1"/>
  <c r="P146" i="1"/>
  <c r="P157" i="1"/>
  <c r="P96" i="29"/>
  <c r="P88" i="29"/>
  <c r="P80" i="29"/>
  <c r="M32" i="30"/>
  <c r="P164" i="29"/>
  <c r="P160" i="29"/>
  <c r="P156" i="29"/>
  <c r="P152" i="29"/>
  <c r="P148" i="29"/>
  <c r="P144" i="29"/>
  <c r="P140" i="29"/>
  <c r="P98" i="29"/>
  <c r="P94" i="29"/>
  <c r="P90" i="29"/>
  <c r="P86" i="29"/>
  <c r="P82" i="29"/>
  <c r="P78" i="29"/>
  <c r="P74" i="29"/>
  <c r="P163" i="29"/>
  <c r="P159" i="29"/>
  <c r="P155" i="29"/>
  <c r="P151" i="29"/>
  <c r="P147" i="29"/>
  <c r="P143" i="29"/>
  <c r="P139" i="29"/>
  <c r="P132" i="29"/>
  <c r="P130" i="29"/>
  <c r="P128" i="29"/>
  <c r="P126" i="29"/>
  <c r="P124" i="29"/>
  <c r="P122" i="29"/>
  <c r="P120" i="29"/>
  <c r="P118" i="29"/>
  <c r="P116" i="29"/>
  <c r="P114" i="29"/>
  <c r="P112" i="29"/>
  <c r="P110" i="29"/>
  <c r="P108" i="29"/>
  <c r="P101" i="29"/>
  <c r="J29" i="30"/>
  <c r="P97" i="29"/>
  <c r="J25" i="30"/>
  <c r="P93" i="29"/>
  <c r="J21" i="30"/>
  <c r="P89" i="29"/>
  <c r="J17" i="30"/>
  <c r="P85" i="29"/>
  <c r="J13" i="30"/>
  <c r="P81" i="29"/>
  <c r="J9" i="30"/>
  <c r="P77" i="29"/>
  <c r="P45" i="29"/>
  <c r="P44" i="29"/>
  <c r="P43" i="29"/>
  <c r="P42" i="29"/>
  <c r="P66" i="29"/>
  <c r="P62" i="29"/>
  <c r="P58" i="29"/>
  <c r="P54" i="29"/>
  <c r="P50" i="29"/>
  <c r="P46" i="29"/>
  <c r="H32" i="30"/>
  <c r="J4" i="30"/>
  <c r="P162" i="29"/>
  <c r="P158" i="29"/>
  <c r="P154" i="29"/>
  <c r="P150" i="29"/>
  <c r="P146" i="29"/>
  <c r="P142" i="29"/>
  <c r="P138" i="29"/>
  <c r="P165" i="29"/>
  <c r="P161" i="29"/>
  <c r="P157" i="29"/>
  <c r="P153" i="29"/>
  <c r="P149" i="29"/>
  <c r="P145" i="29"/>
  <c r="O30" i="30"/>
  <c r="O28" i="30"/>
  <c r="O26" i="30"/>
  <c r="O24" i="30"/>
  <c r="O22" i="30"/>
  <c r="O20" i="30"/>
  <c r="O18" i="30"/>
  <c r="O16" i="30"/>
  <c r="O14" i="30"/>
  <c r="O12" i="30"/>
  <c r="O10" i="30"/>
  <c r="O8" i="30"/>
  <c r="O6" i="30"/>
  <c r="N32" i="30"/>
  <c r="O32" i="30" s="1"/>
  <c r="O4" i="30"/>
  <c r="J31" i="30"/>
  <c r="P99" i="29"/>
  <c r="J27" i="30"/>
  <c r="P95" i="29"/>
  <c r="J23" i="30"/>
  <c r="P91" i="29"/>
  <c r="J19" i="30"/>
  <c r="P87" i="29"/>
  <c r="J15" i="30"/>
  <c r="P83" i="29"/>
  <c r="J11" i="30"/>
  <c r="P79" i="29"/>
  <c r="P60" i="29"/>
  <c r="P56" i="29"/>
  <c r="P52" i="29"/>
  <c r="P48" i="29"/>
  <c r="D32" i="30"/>
  <c r="E32" i="30" s="1"/>
  <c r="E4" i="30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0" i="29"/>
  <c r="P11" i="29"/>
  <c r="I32" i="30"/>
  <c r="J32" i="30" s="1"/>
  <c r="DW39" i="11"/>
  <c r="DX35" i="11" s="1"/>
  <c r="BL37" i="10"/>
  <c r="BL6" i="10"/>
  <c r="BL5" i="10"/>
  <c r="BK60" i="8"/>
  <c r="BL54" i="8" s="1"/>
  <c r="BK49" i="8"/>
  <c r="BL44" i="8" s="1"/>
  <c r="BL12" i="8"/>
  <c r="BL14" i="8"/>
  <c r="BK7" i="8"/>
  <c r="BL5" i="8" s="1"/>
  <c r="N31" i="27"/>
  <c r="N29" i="27"/>
  <c r="N27" i="27"/>
  <c r="N25" i="27"/>
  <c r="N23" i="27"/>
  <c r="N21" i="27"/>
  <c r="N19" i="27"/>
  <c r="N17" i="27"/>
  <c r="N15" i="27"/>
  <c r="N13" i="27"/>
  <c r="N11" i="27"/>
  <c r="N9" i="27"/>
  <c r="N7" i="27"/>
  <c r="N5" i="27"/>
  <c r="V30" i="6"/>
  <c r="X30" i="6" s="1"/>
  <c r="V17" i="6"/>
  <c r="X17" i="6" s="1"/>
  <c r="V28" i="6"/>
  <c r="X28" i="6" s="1"/>
  <c r="V5" i="6"/>
  <c r="X5" i="6" s="1"/>
  <c r="V26" i="6"/>
  <c r="X26" i="6" s="1"/>
  <c r="V8" i="6"/>
  <c r="X8" i="6" s="1"/>
  <c r="V19" i="6"/>
  <c r="X19" i="6" s="1"/>
  <c r="V7" i="6"/>
  <c r="X7" i="6" s="1"/>
  <c r="N30" i="27"/>
  <c r="N28" i="27"/>
  <c r="N22" i="27"/>
  <c r="N14" i="27"/>
  <c r="N12" i="27"/>
  <c r="N10" i="27"/>
  <c r="BL57" i="8"/>
  <c r="DW29" i="11"/>
  <c r="DX16" i="11" s="1"/>
  <c r="DW7" i="11"/>
  <c r="DX4" i="11" s="1"/>
  <c r="BK29" i="10"/>
  <c r="BL4" i="10"/>
  <c r="DW49" i="9"/>
  <c r="DW39" i="9"/>
  <c r="DX39" i="9" s="1"/>
  <c r="DW7" i="9"/>
  <c r="DX5" i="9" s="1"/>
  <c r="DW17" i="9"/>
  <c r="DX16" i="9" s="1"/>
  <c r="BL56" i="8"/>
  <c r="BK39" i="8"/>
  <c r="BL11" i="8"/>
  <c r="J128" i="28"/>
  <c r="K107" i="28" s="1"/>
  <c r="O134" i="1"/>
  <c r="CB29" i="10" l="1"/>
  <c r="P106" i="1"/>
  <c r="D132" i="31"/>
  <c r="L132" i="31"/>
  <c r="E132" i="31"/>
  <c r="C132" i="31"/>
  <c r="I132" i="31"/>
  <c r="G132" i="31"/>
  <c r="F132" i="31"/>
  <c r="K132" i="31"/>
  <c r="J132" i="31"/>
  <c r="H132" i="31"/>
  <c r="M132" i="31"/>
  <c r="R32" i="27"/>
  <c r="T32" i="27" s="1"/>
  <c r="T4" i="27"/>
  <c r="CB7" i="10"/>
  <c r="BL23" i="8"/>
  <c r="BL55" i="8"/>
  <c r="BL58" i="8"/>
  <c r="BL4" i="8"/>
  <c r="BL15" i="8"/>
  <c r="BL16" i="8"/>
  <c r="BL60" i="8"/>
  <c r="BL53" i="8"/>
  <c r="BL59" i="8"/>
  <c r="DX33" i="11"/>
  <c r="FD7" i="11"/>
  <c r="FD7" i="9"/>
  <c r="CB17" i="8"/>
  <c r="BL35" i="8"/>
  <c r="BL6" i="8"/>
  <c r="BL36" i="10"/>
  <c r="DX36" i="11"/>
  <c r="CB60" i="8"/>
  <c r="BL21" i="8"/>
  <c r="BL7" i="10"/>
  <c r="BL34" i="10"/>
  <c r="DX37" i="11"/>
  <c r="BL30" i="8"/>
  <c r="BL33" i="10"/>
  <c r="BL39" i="10" s="1"/>
  <c r="BL38" i="10"/>
  <c r="DX35" i="9"/>
  <c r="DX32" i="9"/>
  <c r="K119" i="28"/>
  <c r="K127" i="28"/>
  <c r="K111" i="28"/>
  <c r="BL22" i="8"/>
  <c r="DX12" i="9"/>
  <c r="DX27" i="9"/>
  <c r="DX24" i="9"/>
  <c r="DX12" i="11"/>
  <c r="BL47" i="8"/>
  <c r="DX38" i="11"/>
  <c r="DX34" i="11"/>
  <c r="P38" i="29"/>
  <c r="CB7" i="8"/>
  <c r="CB39" i="8"/>
  <c r="FD49" i="9"/>
  <c r="FD29" i="11"/>
  <c r="CB39" i="10"/>
  <c r="FD39" i="9"/>
  <c r="FD17" i="9"/>
  <c r="CB49" i="8"/>
  <c r="K160" i="28"/>
  <c r="P166" i="29"/>
  <c r="P166" i="1"/>
  <c r="P134" i="29"/>
  <c r="P102" i="29"/>
  <c r="P70" i="29"/>
  <c r="K103" i="28"/>
  <c r="BL27" i="8"/>
  <c r="DX20" i="11"/>
  <c r="DX28" i="11"/>
  <c r="DX24" i="11"/>
  <c r="DX22" i="9"/>
  <c r="DX31" i="9"/>
  <c r="DX23" i="9"/>
  <c r="DX38" i="9"/>
  <c r="DX28" i="9"/>
  <c r="BL46" i="8"/>
  <c r="BL43" i="8"/>
  <c r="BL45" i="8"/>
  <c r="BL48" i="8"/>
  <c r="BL26" i="8"/>
  <c r="BL31" i="8"/>
  <c r="BL17" i="8"/>
  <c r="K123" i="28"/>
  <c r="K115" i="28"/>
  <c r="V32" i="6"/>
  <c r="X32" i="6" s="1"/>
  <c r="P129" i="1"/>
  <c r="P121" i="1"/>
  <c r="P113" i="1"/>
  <c r="P124" i="1"/>
  <c r="P116" i="1"/>
  <c r="P108" i="1"/>
  <c r="P133" i="1"/>
  <c r="P125" i="1"/>
  <c r="P117" i="1"/>
  <c r="P109" i="1"/>
  <c r="P128" i="1"/>
  <c r="P120" i="1"/>
  <c r="P112" i="1"/>
  <c r="N32" i="27"/>
  <c r="P132" i="1"/>
  <c r="DX13" i="11"/>
  <c r="DX15" i="11"/>
  <c r="DX17" i="11"/>
  <c r="DX19" i="11"/>
  <c r="DX21" i="11"/>
  <c r="DX23" i="11"/>
  <c r="DX25" i="11"/>
  <c r="DX27" i="11"/>
  <c r="DX29" i="11"/>
  <c r="DX26" i="11"/>
  <c r="DX22" i="11"/>
  <c r="DX18" i="11"/>
  <c r="DX14" i="11"/>
  <c r="DX11" i="11"/>
  <c r="DX6" i="11"/>
  <c r="DX5" i="11"/>
  <c r="BL13" i="10"/>
  <c r="BL17" i="10"/>
  <c r="BL19" i="10"/>
  <c r="BL23" i="10"/>
  <c r="BL29" i="10"/>
  <c r="BL15" i="10"/>
  <c r="BL21" i="10"/>
  <c r="BL25" i="10"/>
  <c r="BL27" i="10"/>
  <c r="BL26" i="10"/>
  <c r="BL22" i="10"/>
  <c r="BL18" i="10"/>
  <c r="BL14" i="10"/>
  <c r="BL11" i="10"/>
  <c r="BL28" i="10"/>
  <c r="BL24" i="10"/>
  <c r="BL20" i="10"/>
  <c r="BL16" i="10"/>
  <c r="BL12" i="10"/>
  <c r="DX45" i="9"/>
  <c r="DX47" i="9"/>
  <c r="DX49" i="9"/>
  <c r="DX46" i="9"/>
  <c r="DX43" i="9"/>
  <c r="DX48" i="9"/>
  <c r="DX44" i="9"/>
  <c r="DX36" i="9"/>
  <c r="DX37" i="9"/>
  <c r="DX33" i="9"/>
  <c r="DX29" i="9"/>
  <c r="DX25" i="9"/>
  <c r="DX34" i="9"/>
  <c r="DX30" i="9"/>
  <c r="DX26" i="9"/>
  <c r="DX21" i="9"/>
  <c r="DX13" i="9"/>
  <c r="DX4" i="9"/>
  <c r="DX6" i="9"/>
  <c r="DX14" i="9"/>
  <c r="DX15" i="9"/>
  <c r="DX11" i="9"/>
  <c r="BL32" i="8"/>
  <c r="BL34" i="8"/>
  <c r="BL36" i="8"/>
  <c r="BL38" i="8"/>
  <c r="BL39" i="8"/>
  <c r="BL28" i="8"/>
  <c r="BL24" i="8"/>
  <c r="BL37" i="8"/>
  <c r="BL33" i="8"/>
  <c r="BL29" i="8"/>
  <c r="BL25" i="8"/>
  <c r="K102" i="28"/>
  <c r="K104" i="28"/>
  <c r="K106" i="28"/>
  <c r="K108" i="28"/>
  <c r="K110" i="28"/>
  <c r="K112" i="28"/>
  <c r="K114" i="28"/>
  <c r="K116" i="28"/>
  <c r="K118" i="28"/>
  <c r="K120" i="28"/>
  <c r="K122" i="28"/>
  <c r="K124" i="28"/>
  <c r="K126" i="28"/>
  <c r="K100" i="28"/>
  <c r="K125" i="28"/>
  <c r="K121" i="28"/>
  <c r="K117" i="28"/>
  <c r="K113" i="28"/>
  <c r="K109" i="28"/>
  <c r="K105" i="28"/>
  <c r="K101" i="28"/>
  <c r="P131" i="1"/>
  <c r="P127" i="1"/>
  <c r="P123" i="1"/>
  <c r="P119" i="1"/>
  <c r="P115" i="1"/>
  <c r="P111" i="1"/>
  <c r="P107" i="1"/>
  <c r="P130" i="1"/>
  <c r="P126" i="1"/>
  <c r="P122" i="1"/>
  <c r="P118" i="1"/>
  <c r="P114" i="1"/>
  <c r="P110" i="1"/>
  <c r="BL7" i="8" l="1"/>
  <c r="DX39" i="11"/>
  <c r="DX7" i="11"/>
  <c r="BL49" i="8"/>
  <c r="P134" i="1"/>
  <c r="DX7" i="9"/>
  <c r="DX17" i="9"/>
  <c r="K128" i="28"/>
  <c r="O4" i="16"/>
  <c r="O45" i="16" s="1"/>
  <c r="P45" i="16" l="1"/>
  <c r="O29" i="15"/>
  <c r="O31" i="15"/>
  <c r="I96" i="28" l="1"/>
  <c r="H96" i="28"/>
  <c r="G96" i="28"/>
  <c r="F96" i="28"/>
  <c r="E96" i="28"/>
  <c r="D96" i="28"/>
  <c r="C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96" i="28" s="1"/>
  <c r="I64" i="28"/>
  <c r="H64" i="28"/>
  <c r="G64" i="28"/>
  <c r="F64" i="28"/>
  <c r="E64" i="28"/>
  <c r="D64" i="28"/>
  <c r="C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I32" i="28"/>
  <c r="H32" i="28"/>
  <c r="G32" i="28"/>
  <c r="F32" i="28"/>
  <c r="E32" i="28"/>
  <c r="D32" i="28"/>
  <c r="C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Q32" i="6"/>
  <c r="K32" i="6"/>
  <c r="E32" i="6"/>
  <c r="J32" i="28" l="1"/>
  <c r="J64" i="28"/>
  <c r="K39" i="28" s="1"/>
  <c r="K4" i="28"/>
  <c r="K59" i="28"/>
  <c r="K69" i="28"/>
  <c r="K71" i="28"/>
  <c r="K73" i="28"/>
  <c r="K75" i="28"/>
  <c r="K77" i="28"/>
  <c r="K79" i="28"/>
  <c r="K81" i="28"/>
  <c r="K83" i="28"/>
  <c r="K85" i="28"/>
  <c r="K87" i="28"/>
  <c r="K89" i="28"/>
  <c r="K91" i="28"/>
  <c r="K93" i="28"/>
  <c r="K95" i="28"/>
  <c r="K44" i="28"/>
  <c r="K50" i="28"/>
  <c r="K52" i="28"/>
  <c r="K58" i="28"/>
  <c r="K60" i="28"/>
  <c r="K6" i="28"/>
  <c r="K8" i="28"/>
  <c r="K10" i="28"/>
  <c r="K12" i="28"/>
  <c r="K14" i="28"/>
  <c r="K16" i="28"/>
  <c r="K18" i="28"/>
  <c r="K20" i="28"/>
  <c r="K22" i="28"/>
  <c r="K24" i="28"/>
  <c r="K26" i="28"/>
  <c r="K28" i="28"/>
  <c r="K30" i="28"/>
  <c r="K5" i="28"/>
  <c r="K7" i="28"/>
  <c r="K9" i="28"/>
  <c r="K11" i="28"/>
  <c r="K13" i="28"/>
  <c r="K15" i="28"/>
  <c r="K17" i="28"/>
  <c r="K19" i="28"/>
  <c r="K21" i="28"/>
  <c r="K23" i="28"/>
  <c r="K25" i="28"/>
  <c r="K27" i="28"/>
  <c r="K29" i="28"/>
  <c r="K31" i="28"/>
  <c r="K70" i="28"/>
  <c r="K72" i="28"/>
  <c r="K74" i="28"/>
  <c r="K76" i="28"/>
  <c r="K78" i="28"/>
  <c r="K80" i="28"/>
  <c r="K82" i="28"/>
  <c r="K84" i="28"/>
  <c r="K86" i="28"/>
  <c r="K88" i="28"/>
  <c r="K90" i="28"/>
  <c r="K92" i="28"/>
  <c r="K94" i="28"/>
  <c r="K68" i="28"/>
  <c r="AJ7" i="10"/>
  <c r="AK7" i="10"/>
  <c r="AL7" i="10"/>
  <c r="AM7" i="10"/>
  <c r="AN7" i="10"/>
  <c r="AO7" i="10"/>
  <c r="AP7" i="10"/>
  <c r="AQ7" i="10"/>
  <c r="AR7" i="10"/>
  <c r="AS7" i="10"/>
  <c r="AT7" i="10"/>
  <c r="AI7" i="10"/>
  <c r="AU4" i="10"/>
  <c r="BK22" i="9"/>
  <c r="AE22" i="9"/>
  <c r="AE23" i="9"/>
  <c r="AE24" i="9"/>
  <c r="AE25" i="9"/>
  <c r="AU22" i="8"/>
  <c r="AU23" i="8"/>
  <c r="AU24" i="8"/>
  <c r="AU25" i="8"/>
  <c r="AU26" i="8"/>
  <c r="AU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21" i="8"/>
  <c r="C7" i="8"/>
  <c r="O4" i="8"/>
  <c r="K43" i="28" l="1"/>
  <c r="K42" i="28"/>
  <c r="K51" i="28"/>
  <c r="K62" i="28"/>
  <c r="K54" i="28"/>
  <c r="K46" i="28"/>
  <c r="K38" i="28"/>
  <c r="K61" i="28"/>
  <c r="K53" i="28"/>
  <c r="K45" i="28"/>
  <c r="K37" i="28"/>
  <c r="K57" i="28"/>
  <c r="K49" i="28"/>
  <c r="K41" i="28"/>
  <c r="K36" i="28"/>
  <c r="K56" i="28"/>
  <c r="K48" i="28"/>
  <c r="K40" i="28"/>
  <c r="K63" i="28"/>
  <c r="K55" i="28"/>
  <c r="K47" i="28"/>
  <c r="K96" i="28"/>
  <c r="K32" i="28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BK48" i="9"/>
  <c r="BK47" i="9"/>
  <c r="BK46" i="9"/>
  <c r="BK45" i="9"/>
  <c r="BK44" i="9"/>
  <c r="BK43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BK38" i="9"/>
  <c r="BK37" i="9"/>
  <c r="BK36" i="9"/>
  <c r="BK35" i="9"/>
  <c r="BK34" i="9"/>
  <c r="BK33" i="9"/>
  <c r="BK32" i="9"/>
  <c r="BK31" i="9"/>
  <c r="BK30" i="9"/>
  <c r="BK29" i="9"/>
  <c r="BK28" i="9"/>
  <c r="BK27" i="9"/>
  <c r="BK26" i="9"/>
  <c r="BK25" i="9"/>
  <c r="BK24" i="9"/>
  <c r="BK23" i="9"/>
  <c r="BK21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1" i="9"/>
  <c r="AI17" i="8"/>
  <c r="AJ17" i="8"/>
  <c r="AK17" i="8"/>
  <c r="AL17" i="8"/>
  <c r="AM17" i="8"/>
  <c r="AN17" i="8"/>
  <c r="AI17" i="9"/>
  <c r="AJ17" i="9"/>
  <c r="AK17" i="9"/>
  <c r="AL17" i="9"/>
  <c r="AM17" i="9"/>
  <c r="AN17" i="9"/>
  <c r="D60" i="8"/>
  <c r="E60" i="8"/>
  <c r="F60" i="8"/>
  <c r="G60" i="8"/>
  <c r="H60" i="8"/>
  <c r="I60" i="8"/>
  <c r="J60" i="8"/>
  <c r="K60" i="8"/>
  <c r="L60" i="8"/>
  <c r="M60" i="8"/>
  <c r="N60" i="8"/>
  <c r="C60" i="8"/>
  <c r="O53" i="8"/>
  <c r="AE59" i="8"/>
  <c r="O59" i="8"/>
  <c r="C49" i="9"/>
  <c r="C49" i="8"/>
  <c r="AD39" i="8"/>
  <c r="AC39" i="8"/>
  <c r="AB39" i="8"/>
  <c r="AA39" i="8"/>
  <c r="Z39" i="8"/>
  <c r="Y39" i="8"/>
  <c r="X39" i="8"/>
  <c r="W39" i="8"/>
  <c r="V39" i="8"/>
  <c r="U39" i="8"/>
  <c r="T39" i="8"/>
  <c r="S39" i="8"/>
  <c r="O5" i="8"/>
  <c r="O6" i="8"/>
  <c r="K64" i="28" l="1"/>
  <c r="BK49" i="9"/>
  <c r="BL44" i="9" s="1"/>
  <c r="BK39" i="9"/>
  <c r="AE39" i="9"/>
  <c r="AE39" i="8"/>
  <c r="CQ38" i="9"/>
  <c r="CQ37" i="9"/>
  <c r="CQ36" i="9"/>
  <c r="CQ35" i="9"/>
  <c r="CQ34" i="9"/>
  <c r="CQ33" i="9"/>
  <c r="CQ32" i="9"/>
  <c r="CQ31" i="9"/>
  <c r="CQ30" i="9"/>
  <c r="CQ29" i="9"/>
  <c r="CQ28" i="9"/>
  <c r="CQ27" i="9"/>
  <c r="CQ26" i="9"/>
  <c r="CQ25" i="9"/>
  <c r="CQ24" i="9"/>
  <c r="CQ23" i="9"/>
  <c r="CQ22" i="9"/>
  <c r="CQ21" i="9"/>
  <c r="BL43" i="9" l="1"/>
  <c r="BL46" i="9"/>
  <c r="BL47" i="9"/>
  <c r="BL48" i="9"/>
  <c r="BL45" i="9"/>
  <c r="BL49" i="9"/>
  <c r="CQ39" i="9"/>
  <c r="AF35" i="9"/>
  <c r="AF37" i="9"/>
  <c r="AF39" i="9"/>
  <c r="AF22" i="9"/>
  <c r="AF24" i="9"/>
  <c r="AF36" i="9"/>
  <c r="AF38" i="9"/>
  <c r="AF25" i="9"/>
  <c r="AF23" i="9"/>
  <c r="AF33" i="9"/>
  <c r="AF29" i="9"/>
  <c r="AF34" i="9"/>
  <c r="AF30" i="9"/>
  <c r="AF26" i="9"/>
  <c r="AF31" i="9"/>
  <c r="AF27" i="9"/>
  <c r="AF32" i="9"/>
  <c r="AF28" i="9"/>
  <c r="AF21" i="8"/>
  <c r="AF33" i="8"/>
  <c r="AF35" i="8"/>
  <c r="AF37" i="8"/>
  <c r="AF39" i="8"/>
  <c r="AF32" i="8"/>
  <c r="AF34" i="8"/>
  <c r="AF36" i="8"/>
  <c r="AF38" i="8"/>
  <c r="AF30" i="8"/>
  <c r="AF26" i="8"/>
  <c r="AF22" i="8"/>
  <c r="AF29" i="8"/>
  <c r="AF25" i="8"/>
  <c r="AF28" i="8"/>
  <c r="AF24" i="8"/>
  <c r="AF31" i="8"/>
  <c r="AF27" i="8"/>
  <c r="AF23" i="8"/>
  <c r="AF21" i="9"/>
  <c r="BL23" i="9"/>
  <c r="BL25" i="9"/>
  <c r="BL27" i="9"/>
  <c r="BL29" i="9"/>
  <c r="BL31" i="9"/>
  <c r="BL33" i="9"/>
  <c r="BL35" i="9"/>
  <c r="BL39" i="9"/>
  <c r="BL38" i="9"/>
  <c r="BL37" i="9"/>
  <c r="BL34" i="9"/>
  <c r="BL30" i="9"/>
  <c r="BL26" i="9"/>
  <c r="BL22" i="9"/>
  <c r="BL21" i="9"/>
  <c r="BL36" i="9"/>
  <c r="BL32" i="9"/>
  <c r="BL28" i="9"/>
  <c r="BL24" i="9"/>
  <c r="AN39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 l="1"/>
  <c r="AV30" i="8" s="1"/>
  <c r="O39" i="8"/>
  <c r="AU54" i="8"/>
  <c r="AU55" i="8"/>
  <c r="AU56" i="8"/>
  <c r="AU57" i="8"/>
  <c r="AU58" i="8"/>
  <c r="AU59" i="8"/>
  <c r="AU53" i="8"/>
  <c r="AJ60" i="8"/>
  <c r="AK60" i="8"/>
  <c r="AL60" i="8"/>
  <c r="AM60" i="8"/>
  <c r="AN60" i="8"/>
  <c r="AO60" i="8"/>
  <c r="AP60" i="8"/>
  <c r="AQ60" i="8"/>
  <c r="AR60" i="8"/>
  <c r="AS60" i="8"/>
  <c r="AT60" i="8"/>
  <c r="AI60" i="8"/>
  <c r="AE4" i="19"/>
  <c r="AE25" i="19" s="1"/>
  <c r="AF19" i="19" s="1"/>
  <c r="O4" i="18"/>
  <c r="O5" i="15"/>
  <c r="O6" i="15"/>
  <c r="O7" i="15"/>
  <c r="O8" i="15"/>
  <c r="O9" i="15"/>
  <c r="O10" i="15"/>
  <c r="O11" i="15"/>
  <c r="O12" i="15"/>
  <c r="O13" i="15"/>
  <c r="O4" i="15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CQ26" i="11"/>
  <c r="CQ27" i="11"/>
  <c r="CQ28" i="11"/>
  <c r="CQ11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11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11" i="11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11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11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BO39" i="9"/>
  <c r="BP39" i="9"/>
  <c r="BQ39" i="9"/>
  <c r="BR39" i="9"/>
  <c r="BS39" i="9"/>
  <c r="BT39" i="9"/>
  <c r="BU39" i="9"/>
  <c r="BV39" i="9"/>
  <c r="BW39" i="9"/>
  <c r="BX39" i="9"/>
  <c r="BY39" i="9"/>
  <c r="BZ39" i="9"/>
  <c r="CA39" i="9"/>
  <c r="CB39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AI39" i="8"/>
  <c r="AJ39" i="8"/>
  <c r="AK39" i="8"/>
  <c r="AL39" i="8"/>
  <c r="AM39" i="8"/>
  <c r="AO39" i="8"/>
  <c r="AP39" i="8"/>
  <c r="AQ39" i="8"/>
  <c r="AR39" i="8"/>
  <c r="AS39" i="8"/>
  <c r="AT39" i="8"/>
  <c r="AE4" i="17"/>
  <c r="AE4" i="14"/>
  <c r="O42" i="15"/>
  <c r="O41" i="15"/>
  <c r="O40" i="15"/>
  <c r="O39" i="15"/>
  <c r="O38" i="15"/>
  <c r="O37" i="15"/>
  <c r="O36" i="15"/>
  <c r="O35" i="15"/>
  <c r="O34" i="15"/>
  <c r="O33" i="15"/>
  <c r="O32" i="15"/>
  <c r="O30" i="15"/>
  <c r="O28" i="15"/>
  <c r="O27" i="15"/>
  <c r="O26" i="15"/>
  <c r="O25" i="15"/>
  <c r="O24" i="15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K38" i="11"/>
  <c r="AE38" i="11"/>
  <c r="BK37" i="11"/>
  <c r="AE37" i="11"/>
  <c r="BK36" i="11"/>
  <c r="AE36" i="11"/>
  <c r="BK35" i="11"/>
  <c r="AE35" i="11"/>
  <c r="BK34" i="11"/>
  <c r="AE34" i="11"/>
  <c r="BK33" i="11"/>
  <c r="AE33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K6" i="11"/>
  <c r="AE6" i="11"/>
  <c r="BK5" i="11"/>
  <c r="AE5" i="11"/>
  <c r="BK4" i="11"/>
  <c r="AE4" i="11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E38" i="10"/>
  <c r="O38" i="10"/>
  <c r="AE37" i="10"/>
  <c r="O37" i="10"/>
  <c r="AE36" i="10"/>
  <c r="O36" i="10"/>
  <c r="AE35" i="10"/>
  <c r="O35" i="10"/>
  <c r="AE34" i="10"/>
  <c r="O34" i="10"/>
  <c r="AE33" i="10"/>
  <c r="O33" i="10"/>
  <c r="AD7" i="10"/>
  <c r="AC7" i="10"/>
  <c r="AB7" i="10"/>
  <c r="AA7" i="10"/>
  <c r="Z7" i="10"/>
  <c r="Y7" i="10"/>
  <c r="X7" i="10"/>
  <c r="W7" i="10"/>
  <c r="V7" i="10"/>
  <c r="U7" i="10"/>
  <c r="T7" i="10"/>
  <c r="S7" i="10"/>
  <c r="N7" i="10"/>
  <c r="M7" i="10"/>
  <c r="L7" i="10"/>
  <c r="K7" i="10"/>
  <c r="J7" i="10"/>
  <c r="I7" i="10"/>
  <c r="H7" i="10"/>
  <c r="G7" i="10"/>
  <c r="F7" i="10"/>
  <c r="E7" i="10"/>
  <c r="D7" i="10"/>
  <c r="C7" i="10"/>
  <c r="AE6" i="10"/>
  <c r="O6" i="10"/>
  <c r="AE5" i="10"/>
  <c r="O5" i="10"/>
  <c r="AE4" i="10"/>
  <c r="O4" i="10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E48" i="9"/>
  <c r="AE47" i="9"/>
  <c r="AE46" i="9"/>
  <c r="AE45" i="9"/>
  <c r="AE44" i="9"/>
  <c r="AE43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K16" i="9"/>
  <c r="AE16" i="9"/>
  <c r="BK15" i="9"/>
  <c r="AE15" i="9"/>
  <c r="BK14" i="9"/>
  <c r="AE14" i="9"/>
  <c r="BK13" i="9"/>
  <c r="AE13" i="9"/>
  <c r="BK12" i="9"/>
  <c r="AE12" i="9"/>
  <c r="BK11" i="9"/>
  <c r="AE11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K6" i="9"/>
  <c r="AE6" i="9"/>
  <c r="BK5" i="9"/>
  <c r="AE5" i="9"/>
  <c r="BK4" i="9"/>
  <c r="AE4" i="9"/>
  <c r="AD60" i="8"/>
  <c r="AC60" i="8"/>
  <c r="AB60" i="8"/>
  <c r="AA60" i="8"/>
  <c r="Z60" i="8"/>
  <c r="Y60" i="8"/>
  <c r="X60" i="8"/>
  <c r="W60" i="8"/>
  <c r="V60" i="8"/>
  <c r="U60" i="8"/>
  <c r="T60" i="8"/>
  <c r="S60" i="8"/>
  <c r="AE58" i="8"/>
  <c r="O58" i="8"/>
  <c r="AE57" i="8"/>
  <c r="O57" i="8"/>
  <c r="AE56" i="8"/>
  <c r="O56" i="8"/>
  <c r="AE55" i="8"/>
  <c r="O55" i="8"/>
  <c r="AE54" i="8"/>
  <c r="O54" i="8"/>
  <c r="AE53" i="8"/>
  <c r="AD49" i="8"/>
  <c r="AC49" i="8"/>
  <c r="AB49" i="8"/>
  <c r="AA49" i="8"/>
  <c r="Z49" i="8"/>
  <c r="Y49" i="8"/>
  <c r="X49" i="8"/>
  <c r="W49" i="8"/>
  <c r="V49" i="8"/>
  <c r="U49" i="8"/>
  <c r="T49" i="8"/>
  <c r="S49" i="8"/>
  <c r="N49" i="8"/>
  <c r="M49" i="8"/>
  <c r="L49" i="8"/>
  <c r="K49" i="8"/>
  <c r="J49" i="8"/>
  <c r="I49" i="8"/>
  <c r="H49" i="8"/>
  <c r="G49" i="8"/>
  <c r="F49" i="8"/>
  <c r="E49" i="8"/>
  <c r="D49" i="8"/>
  <c r="AE48" i="8"/>
  <c r="O48" i="8"/>
  <c r="AE47" i="8"/>
  <c r="O47" i="8"/>
  <c r="AE46" i="8"/>
  <c r="O46" i="8"/>
  <c r="AE45" i="8"/>
  <c r="O45" i="8"/>
  <c r="AE44" i="8"/>
  <c r="O44" i="8"/>
  <c r="AE43" i="8"/>
  <c r="O43" i="8"/>
  <c r="AD17" i="8"/>
  <c r="AC17" i="8"/>
  <c r="AB17" i="8"/>
  <c r="AA17" i="8"/>
  <c r="Z17" i="8"/>
  <c r="Y17" i="8"/>
  <c r="X17" i="8"/>
  <c r="W17" i="8"/>
  <c r="V17" i="8"/>
  <c r="U17" i="8"/>
  <c r="T17" i="8"/>
  <c r="S17" i="8"/>
  <c r="N17" i="8"/>
  <c r="M17" i="8"/>
  <c r="L17" i="8"/>
  <c r="K17" i="8"/>
  <c r="J17" i="8"/>
  <c r="I17" i="8"/>
  <c r="H17" i="8"/>
  <c r="G17" i="8"/>
  <c r="F17" i="8"/>
  <c r="E17" i="8"/>
  <c r="D17" i="8"/>
  <c r="C17" i="8"/>
  <c r="AE14" i="8"/>
  <c r="O16" i="8"/>
  <c r="AE16" i="8"/>
  <c r="O15" i="8"/>
  <c r="AE15" i="8"/>
  <c r="O14" i="8"/>
  <c r="AE11" i="8"/>
  <c r="O13" i="8"/>
  <c r="AE12" i="8"/>
  <c r="O12" i="8"/>
  <c r="AE13" i="8"/>
  <c r="O11" i="8"/>
  <c r="AD7" i="8"/>
  <c r="AC7" i="8"/>
  <c r="AB7" i="8"/>
  <c r="AA7" i="8"/>
  <c r="Z7" i="8"/>
  <c r="Y7" i="8"/>
  <c r="X7" i="8"/>
  <c r="W7" i="8"/>
  <c r="V7" i="8"/>
  <c r="U7" i="8"/>
  <c r="T7" i="8"/>
  <c r="S7" i="8"/>
  <c r="N7" i="8"/>
  <c r="M7" i="8"/>
  <c r="L7" i="8"/>
  <c r="K7" i="8"/>
  <c r="J7" i="8"/>
  <c r="I7" i="8"/>
  <c r="H7" i="8"/>
  <c r="G7" i="8"/>
  <c r="F7" i="8"/>
  <c r="E7" i="8"/>
  <c r="D7" i="8"/>
  <c r="AE6" i="8"/>
  <c r="AE5" i="8"/>
  <c r="AE4" i="8"/>
  <c r="O7" i="8"/>
  <c r="BK39" i="11" l="1"/>
  <c r="AE7" i="10"/>
  <c r="AF7" i="10" s="1"/>
  <c r="AE60" i="8"/>
  <c r="AF59" i="8" s="1"/>
  <c r="O49" i="8"/>
  <c r="P47" i="8" s="1"/>
  <c r="O17" i="8"/>
  <c r="P14" i="8" s="1"/>
  <c r="O25" i="18"/>
  <c r="P19" i="18" s="1"/>
  <c r="AE45" i="17"/>
  <c r="AF4" i="17" s="1"/>
  <c r="AE43" i="14"/>
  <c r="O43" i="15"/>
  <c r="AE29" i="10"/>
  <c r="AF29" i="10" s="1"/>
  <c r="AE29" i="11"/>
  <c r="AF29" i="11" s="1"/>
  <c r="CQ29" i="11"/>
  <c r="AE17" i="8"/>
  <c r="AF16" i="8" s="1"/>
  <c r="AE49" i="8"/>
  <c r="AF45" i="8" s="1"/>
  <c r="AE7" i="9"/>
  <c r="AF4" i="9" s="1"/>
  <c r="AE39" i="10"/>
  <c r="AF39" i="10" s="1"/>
  <c r="BK7" i="11"/>
  <c r="BL4" i="11" s="1"/>
  <c r="O39" i="10"/>
  <c r="P39" i="10" s="1"/>
  <c r="AE7" i="11"/>
  <c r="AF5" i="11" s="1"/>
  <c r="AU29" i="10"/>
  <c r="AV29" i="10" s="1"/>
  <c r="BK29" i="11"/>
  <c r="BL15" i="11" s="1"/>
  <c r="AU60" i="8"/>
  <c r="AV58" i="8" s="1"/>
  <c r="P23" i="8"/>
  <c r="P22" i="8"/>
  <c r="AE39" i="11"/>
  <c r="AF33" i="11" s="1"/>
  <c r="P24" i="8"/>
  <c r="P26" i="8"/>
  <c r="P28" i="8"/>
  <c r="P30" i="8"/>
  <c r="P32" i="8"/>
  <c r="P34" i="8"/>
  <c r="P36" i="8"/>
  <c r="P38" i="8"/>
  <c r="P21" i="8"/>
  <c r="P25" i="8"/>
  <c r="P27" i="8"/>
  <c r="P29" i="8"/>
  <c r="P31" i="8"/>
  <c r="P33" i="8"/>
  <c r="P35" i="8"/>
  <c r="P37" i="8"/>
  <c r="P39" i="8"/>
  <c r="O60" i="8"/>
  <c r="P54" i="8" s="1"/>
  <c r="CR24" i="11"/>
  <c r="O7" i="10"/>
  <c r="P7" i="10" s="1"/>
  <c r="AF5" i="10"/>
  <c r="AF6" i="10"/>
  <c r="AF35" i="10"/>
  <c r="AF36" i="10"/>
  <c r="P35" i="10"/>
  <c r="O29" i="10"/>
  <c r="P13" i="10" s="1"/>
  <c r="AE7" i="8"/>
  <c r="AF5" i="8" s="1"/>
  <c r="BL20" i="11"/>
  <c r="BL25" i="11"/>
  <c r="BL19" i="11"/>
  <c r="AE49" i="9"/>
  <c r="AF43" i="9" s="1"/>
  <c r="AF17" i="10"/>
  <c r="AF4" i="10"/>
  <c r="P33" i="10"/>
  <c r="CR38" i="9"/>
  <c r="CR34" i="9"/>
  <c r="CR30" i="9"/>
  <c r="CR26" i="9"/>
  <c r="CR22" i="9"/>
  <c r="CR21" i="9"/>
  <c r="CR36" i="9"/>
  <c r="CR32" i="9"/>
  <c r="CR28" i="9"/>
  <c r="CR24" i="9"/>
  <c r="CR39" i="9"/>
  <c r="CR37" i="9"/>
  <c r="CR35" i="9"/>
  <c r="CR33" i="9"/>
  <c r="CR31" i="9"/>
  <c r="CR29" i="9"/>
  <c r="CR27" i="9"/>
  <c r="CR25" i="9"/>
  <c r="CR23" i="9"/>
  <c r="BL34" i="11"/>
  <c r="BL35" i="11"/>
  <c r="BL36" i="11"/>
  <c r="BL37" i="11"/>
  <c r="BL38" i="11"/>
  <c r="AF6" i="11"/>
  <c r="BL33" i="11"/>
  <c r="BK7" i="9"/>
  <c r="BL5" i="9" s="1"/>
  <c r="AE17" i="9"/>
  <c r="AF12" i="9" s="1"/>
  <c r="BK17" i="9"/>
  <c r="BL11" i="9" s="1"/>
  <c r="P4" i="8"/>
  <c r="P15" i="8"/>
  <c r="P13" i="8"/>
  <c r="P11" i="8"/>
  <c r="P48" i="8"/>
  <c r="AF46" i="8"/>
  <c r="AF28" i="11" l="1"/>
  <c r="CR11" i="11"/>
  <c r="CR29" i="11"/>
  <c r="AF57" i="8"/>
  <c r="AF11" i="11"/>
  <c r="AF20" i="11"/>
  <c r="BL12" i="11"/>
  <c r="BL17" i="11"/>
  <c r="BL14" i="11"/>
  <c r="AF12" i="11"/>
  <c r="AF33" i="10"/>
  <c r="AF25" i="10"/>
  <c r="AF16" i="10"/>
  <c r="AF24" i="10"/>
  <c r="P25" i="10"/>
  <c r="AF47" i="8"/>
  <c r="AF54" i="8"/>
  <c r="AF48" i="8"/>
  <c r="AF58" i="8"/>
  <c r="AF53" i="8"/>
  <c r="AF43" i="8"/>
  <c r="P44" i="8"/>
  <c r="P45" i="8"/>
  <c r="AF55" i="8"/>
  <c r="P46" i="8"/>
  <c r="AF56" i="8"/>
  <c r="AF44" i="8"/>
  <c r="P43" i="8"/>
  <c r="P12" i="8"/>
  <c r="P16" i="8"/>
  <c r="AF11" i="8"/>
  <c r="AF15" i="8"/>
  <c r="AF13" i="8"/>
  <c r="AF14" i="8"/>
  <c r="AF12" i="8"/>
  <c r="AF11" i="10"/>
  <c r="AF19" i="10"/>
  <c r="AF27" i="10"/>
  <c r="AF18" i="10"/>
  <c r="AF26" i="10"/>
  <c r="AF13" i="10"/>
  <c r="AF21" i="10"/>
  <c r="AF12" i="10"/>
  <c r="AF20" i="10"/>
  <c r="AF28" i="10"/>
  <c r="AF15" i="10"/>
  <c r="AF23" i="10"/>
  <c r="AF14" i="10"/>
  <c r="AF22" i="10"/>
  <c r="AF37" i="10"/>
  <c r="BL6" i="11"/>
  <c r="BL5" i="11"/>
  <c r="BL7" i="11" s="1"/>
  <c r="BL27" i="11"/>
  <c r="BL22" i="11"/>
  <c r="AF35" i="11"/>
  <c r="AF21" i="11"/>
  <c r="P25" i="18"/>
  <c r="P23" i="18"/>
  <c r="P6" i="18"/>
  <c r="P9" i="18"/>
  <c r="P12" i="18"/>
  <c r="P15" i="18"/>
  <c r="P18" i="18"/>
  <c r="P22" i="18"/>
  <c r="P5" i="18"/>
  <c r="P8" i="18"/>
  <c r="P11" i="18"/>
  <c r="P16" i="18"/>
  <c r="P14" i="18"/>
  <c r="P17" i="18"/>
  <c r="P21" i="18"/>
  <c r="P24" i="18"/>
  <c r="P7" i="18"/>
  <c r="P10" i="18"/>
  <c r="P13" i="18"/>
  <c r="P20" i="18"/>
  <c r="P4" i="18"/>
  <c r="AF5" i="19"/>
  <c r="AF9" i="19"/>
  <c r="AF13" i="19"/>
  <c r="AF17" i="19"/>
  <c r="AF22" i="19"/>
  <c r="AF4" i="19"/>
  <c r="AF6" i="19"/>
  <c r="AF10" i="19"/>
  <c r="AF14" i="19"/>
  <c r="AF18" i="19"/>
  <c r="AF23" i="19"/>
  <c r="AF7" i="19"/>
  <c r="AF11" i="19"/>
  <c r="AF15" i="19"/>
  <c r="AF20" i="19"/>
  <c r="AF8" i="19"/>
  <c r="AF12" i="19"/>
  <c r="AF16" i="19"/>
  <c r="AF21" i="19"/>
  <c r="AF25" i="19"/>
  <c r="AF24" i="19"/>
  <c r="AF45" i="17"/>
  <c r="AF12" i="17"/>
  <c r="AF20" i="17"/>
  <c r="AF28" i="17"/>
  <c r="AF36" i="17"/>
  <c r="AF44" i="17"/>
  <c r="AF11" i="17"/>
  <c r="AF19" i="17"/>
  <c r="AF27" i="17"/>
  <c r="AF35" i="17"/>
  <c r="AF43" i="17"/>
  <c r="AF6" i="17"/>
  <c r="AF14" i="17"/>
  <c r="AF22" i="17"/>
  <c r="AF30" i="17"/>
  <c r="AF38" i="17"/>
  <c r="AF5" i="17"/>
  <c r="AF13" i="17"/>
  <c r="AF21" i="17"/>
  <c r="AF29" i="17"/>
  <c r="AF37" i="17"/>
  <c r="AF8" i="17"/>
  <c r="AF16" i="17"/>
  <c r="AF24" i="17"/>
  <c r="AF32" i="17"/>
  <c r="AF40" i="17"/>
  <c r="AF7" i="17"/>
  <c r="AF15" i="17"/>
  <c r="AF23" i="17"/>
  <c r="AF31" i="17"/>
  <c r="AF39" i="17"/>
  <c r="AF10" i="17"/>
  <c r="AF18" i="17"/>
  <c r="AF26" i="17"/>
  <c r="AF34" i="17"/>
  <c r="AF42" i="17"/>
  <c r="AF9" i="17"/>
  <c r="AF17" i="17"/>
  <c r="AF25" i="17"/>
  <c r="AF33" i="17"/>
  <c r="AF41" i="17"/>
  <c r="P31" i="16"/>
  <c r="P33" i="16"/>
  <c r="P35" i="16"/>
  <c r="P37" i="16"/>
  <c r="P39" i="16"/>
  <c r="P41" i="16"/>
  <c r="P43" i="16"/>
  <c r="P18" i="16"/>
  <c r="P20" i="16"/>
  <c r="P22" i="16"/>
  <c r="P24" i="16"/>
  <c r="P26" i="16"/>
  <c r="P28" i="16"/>
  <c r="P5" i="16"/>
  <c r="P7" i="16"/>
  <c r="P9" i="16"/>
  <c r="P11" i="16"/>
  <c r="P13" i="16"/>
  <c r="P15" i="16"/>
  <c r="P17" i="16"/>
  <c r="P4" i="16"/>
  <c r="P30" i="16"/>
  <c r="P32" i="16"/>
  <c r="P34" i="16"/>
  <c r="P36" i="16"/>
  <c r="P38" i="16"/>
  <c r="P40" i="16"/>
  <c r="P42" i="16"/>
  <c r="P44" i="16"/>
  <c r="P19" i="16"/>
  <c r="P21" i="16"/>
  <c r="P23" i="16"/>
  <c r="P25" i="16"/>
  <c r="P27" i="16"/>
  <c r="P29" i="16"/>
  <c r="P6" i="16"/>
  <c r="P8" i="16"/>
  <c r="P10" i="16"/>
  <c r="P12" i="16"/>
  <c r="P14" i="16"/>
  <c r="P16" i="16"/>
  <c r="AF4" i="14"/>
  <c r="AF14" i="14"/>
  <c r="AF13" i="14"/>
  <c r="AF23" i="14"/>
  <c r="AF5" i="14"/>
  <c r="AF17" i="14"/>
  <c r="AF27" i="14"/>
  <c r="AF33" i="14"/>
  <c r="AF43" i="14"/>
  <c r="AF29" i="14"/>
  <c r="AF39" i="14"/>
  <c r="AF18" i="14"/>
  <c r="AF38" i="14"/>
  <c r="AF36" i="14"/>
  <c r="AF20" i="14"/>
  <c r="AF42" i="14"/>
  <c r="AF21" i="14"/>
  <c r="AF41" i="14"/>
  <c r="AF19" i="14"/>
  <c r="AF22" i="14"/>
  <c r="AF32" i="14"/>
  <c r="AF16" i="14"/>
  <c r="AF37" i="14"/>
  <c r="AF15" i="14"/>
  <c r="AF35" i="14"/>
  <c r="AF6" i="14"/>
  <c r="AF12" i="14"/>
  <c r="AF11" i="14"/>
  <c r="AF34" i="14"/>
  <c r="AF40" i="14"/>
  <c r="AF24" i="14"/>
  <c r="AF8" i="14"/>
  <c r="AF9" i="14"/>
  <c r="AF26" i="14"/>
  <c r="AF7" i="14"/>
  <c r="AF25" i="14"/>
  <c r="AF10" i="14"/>
  <c r="AF28" i="14"/>
  <c r="AF31" i="14"/>
  <c r="AF30" i="14"/>
  <c r="P42" i="15"/>
  <c r="P22" i="15"/>
  <c r="P21" i="15"/>
  <c r="P23" i="15"/>
  <c r="P41" i="15"/>
  <c r="P6" i="15"/>
  <c r="P10" i="15"/>
  <c r="P14" i="15"/>
  <c r="P18" i="15"/>
  <c r="P24" i="15"/>
  <c r="P28" i="15"/>
  <c r="P32" i="15"/>
  <c r="P36" i="15"/>
  <c r="P40" i="15"/>
  <c r="P7" i="15"/>
  <c r="P11" i="15"/>
  <c r="P15" i="15"/>
  <c r="P19" i="15"/>
  <c r="P25" i="15"/>
  <c r="P29" i="15"/>
  <c r="P33" i="15"/>
  <c r="P37" i="15"/>
  <c r="P43" i="15"/>
  <c r="P8" i="15"/>
  <c r="P12" i="15"/>
  <c r="P16" i="15"/>
  <c r="P20" i="15"/>
  <c r="P26" i="15"/>
  <c r="P30" i="15"/>
  <c r="P34" i="15"/>
  <c r="P38" i="15"/>
  <c r="P5" i="15"/>
  <c r="P9" i="15"/>
  <c r="P13" i="15"/>
  <c r="P17" i="15"/>
  <c r="P27" i="15"/>
  <c r="P31" i="15"/>
  <c r="P35" i="15"/>
  <c r="P39" i="15"/>
  <c r="P4" i="15"/>
  <c r="AF17" i="11"/>
  <c r="AF25" i="11"/>
  <c r="AF16" i="11"/>
  <c r="AF24" i="11"/>
  <c r="AF4" i="11"/>
  <c r="AF7" i="11" s="1"/>
  <c r="AF19" i="11"/>
  <c r="AF27" i="11"/>
  <c r="AF18" i="11"/>
  <c r="AF26" i="11"/>
  <c r="AF6" i="8"/>
  <c r="AF13" i="11"/>
  <c r="AF23" i="11"/>
  <c r="AF14" i="11"/>
  <c r="AF22" i="11"/>
  <c r="AF15" i="11"/>
  <c r="P38" i="10"/>
  <c r="P34" i="10"/>
  <c r="P22" i="10"/>
  <c r="BL11" i="11"/>
  <c r="BL21" i="11"/>
  <c r="BL28" i="11"/>
  <c r="BL16" i="11"/>
  <c r="BL24" i="11"/>
  <c r="P37" i="10"/>
  <c r="AF38" i="10"/>
  <c r="AF34" i="10"/>
  <c r="P14" i="10"/>
  <c r="P17" i="10"/>
  <c r="P11" i="10"/>
  <c r="BL13" i="11"/>
  <c r="BL23" i="11"/>
  <c r="BL29" i="11"/>
  <c r="BL18" i="11"/>
  <c r="BL26" i="11"/>
  <c r="P5" i="10"/>
  <c r="P36" i="10"/>
  <c r="CR25" i="11"/>
  <c r="CR17" i="11"/>
  <c r="P56" i="8"/>
  <c r="CR28" i="11"/>
  <c r="CR21" i="11"/>
  <c r="CR13" i="11"/>
  <c r="AF37" i="11"/>
  <c r="AF38" i="11"/>
  <c r="AF36" i="11"/>
  <c r="AF34" i="11"/>
  <c r="P21" i="10"/>
  <c r="P29" i="10"/>
  <c r="P18" i="10"/>
  <c r="P26" i="10"/>
  <c r="AV32" i="8"/>
  <c r="AV34" i="8"/>
  <c r="AV36" i="8"/>
  <c r="AV38" i="8"/>
  <c r="AV29" i="8"/>
  <c r="AV31" i="8"/>
  <c r="AV33" i="8"/>
  <c r="AV35" i="8"/>
  <c r="AV37" i="8"/>
  <c r="AV39" i="8"/>
  <c r="AV26" i="8"/>
  <c r="AV22" i="8"/>
  <c r="AV23" i="8"/>
  <c r="AV24" i="8"/>
  <c r="AV25" i="8"/>
  <c r="AV28" i="8"/>
  <c r="AV27" i="8"/>
  <c r="AF4" i="8"/>
  <c r="AF7" i="8" s="1"/>
  <c r="P15" i="10"/>
  <c r="P19" i="10"/>
  <c r="P23" i="10"/>
  <c r="P27" i="10"/>
  <c r="P12" i="10"/>
  <c r="P16" i="10"/>
  <c r="P20" i="10"/>
  <c r="P24" i="10"/>
  <c r="P28" i="10"/>
  <c r="P57" i="8"/>
  <c r="P55" i="8"/>
  <c r="CR18" i="11"/>
  <c r="CR12" i="11"/>
  <c r="CR27" i="11"/>
  <c r="CR23" i="11"/>
  <c r="CR19" i="11"/>
  <c r="CR15" i="11"/>
  <c r="CR14" i="11"/>
  <c r="CR22" i="11"/>
  <c r="CR26" i="11"/>
  <c r="P60" i="8"/>
  <c r="P59" i="8"/>
  <c r="P53" i="8"/>
  <c r="P58" i="8"/>
  <c r="CR16" i="11"/>
  <c r="CR20" i="11"/>
  <c r="P4" i="10"/>
  <c r="P6" i="10"/>
  <c r="AV13" i="10"/>
  <c r="AV15" i="10"/>
  <c r="AV21" i="10"/>
  <c r="AV25" i="10"/>
  <c r="AV11" i="10"/>
  <c r="AV14" i="10"/>
  <c r="AV18" i="10"/>
  <c r="AV22" i="10"/>
  <c r="AV26" i="10"/>
  <c r="AV17" i="10"/>
  <c r="AV19" i="10"/>
  <c r="AV23" i="10"/>
  <c r="AV27" i="10"/>
  <c r="AV12" i="10"/>
  <c r="AV16" i="10"/>
  <c r="AV20" i="10"/>
  <c r="AV24" i="10"/>
  <c r="AV28" i="10"/>
  <c r="AV55" i="8"/>
  <c r="AV57" i="8"/>
  <c r="AV54" i="8"/>
  <c r="AV53" i="8"/>
  <c r="AV60" i="8"/>
  <c r="AV59" i="8"/>
  <c r="AV56" i="8"/>
  <c r="AV21" i="8"/>
  <c r="AF13" i="9"/>
  <c r="AF5" i="9"/>
  <c r="AF15" i="9"/>
  <c r="AF11" i="9"/>
  <c r="AF48" i="9"/>
  <c r="AF44" i="9"/>
  <c r="AF46" i="9"/>
  <c r="P5" i="8"/>
  <c r="P6" i="8"/>
  <c r="BL39" i="11"/>
  <c r="AF47" i="9"/>
  <c r="AF45" i="9"/>
  <c r="AF16" i="9"/>
  <c r="AF14" i="9"/>
  <c r="AF6" i="9"/>
  <c r="BL16" i="9"/>
  <c r="BL14" i="9"/>
  <c r="BL12" i="9"/>
  <c r="BL6" i="9"/>
  <c r="BL4" i="9"/>
  <c r="BL15" i="9"/>
  <c r="BL13" i="9"/>
  <c r="AF49" i="8" l="1"/>
  <c r="AF60" i="8"/>
  <c r="AF17" i="8"/>
  <c r="P49" i="8"/>
  <c r="P17" i="8"/>
  <c r="AF39" i="11"/>
  <c r="P7" i="8"/>
  <c r="AF17" i="9"/>
  <c r="BL7" i="9"/>
  <c r="AF7" i="9"/>
  <c r="AF49" i="9"/>
  <c r="BL17" i="9"/>
  <c r="C70" i="1" l="1"/>
  <c r="N38" i="1" l="1"/>
  <c r="M38" i="1"/>
  <c r="L38" i="1"/>
  <c r="K38" i="1"/>
  <c r="J38" i="1"/>
  <c r="I38" i="1"/>
  <c r="H38" i="1"/>
  <c r="G38" i="1"/>
  <c r="F38" i="1"/>
  <c r="E38" i="1"/>
  <c r="D38" i="1"/>
  <c r="C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N70" i="1"/>
  <c r="M70" i="1"/>
  <c r="L70" i="1"/>
  <c r="K70" i="1"/>
  <c r="J70" i="1"/>
  <c r="I70" i="1"/>
  <c r="H70" i="1"/>
  <c r="G70" i="1"/>
  <c r="F70" i="1"/>
  <c r="E70" i="1"/>
  <c r="D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CQ34" i="11"/>
  <c r="CQ35" i="11"/>
  <c r="CQ36" i="11"/>
  <c r="CQ37" i="11"/>
  <c r="CQ38" i="11"/>
  <c r="CQ33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BO39" i="11"/>
  <c r="CQ5" i="11"/>
  <c r="CQ6" i="11"/>
  <c r="CQ4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BO7" i="11"/>
  <c r="AU34" i="10"/>
  <c r="AU35" i="10"/>
  <c r="AU36" i="10"/>
  <c r="AU37" i="10"/>
  <c r="AU38" i="10"/>
  <c r="AU33" i="10"/>
  <c r="AJ39" i="10"/>
  <c r="AK39" i="10"/>
  <c r="AL39" i="10"/>
  <c r="AM39" i="10"/>
  <c r="AN39" i="10"/>
  <c r="AO39" i="10"/>
  <c r="AP39" i="10"/>
  <c r="AQ39" i="10"/>
  <c r="AR39" i="10"/>
  <c r="AS39" i="10"/>
  <c r="AT39" i="10"/>
  <c r="AI39" i="10"/>
  <c r="AU5" i="10"/>
  <c r="AU6" i="10"/>
  <c r="CQ44" i="9"/>
  <c r="CQ45" i="9"/>
  <c r="CQ46" i="9"/>
  <c r="CQ47" i="9"/>
  <c r="CQ48" i="9"/>
  <c r="CQ43" i="9"/>
  <c r="CQ12" i="9"/>
  <c r="CQ13" i="9"/>
  <c r="CQ14" i="9"/>
  <c r="CQ15" i="9"/>
  <c r="CQ16" i="9"/>
  <c r="CQ11" i="9"/>
  <c r="BP17" i="9"/>
  <c r="BQ17" i="9"/>
  <c r="BR17" i="9"/>
  <c r="BS17" i="9"/>
  <c r="BT17" i="9"/>
  <c r="BU17" i="9"/>
  <c r="BV17" i="9"/>
  <c r="BW17" i="9"/>
  <c r="BX17" i="9"/>
  <c r="BY17" i="9"/>
  <c r="BZ17" i="9"/>
  <c r="CA17" i="9"/>
  <c r="CB17" i="9"/>
  <c r="CC17" i="9"/>
  <c r="CD17" i="9"/>
  <c r="CE17" i="9"/>
  <c r="CF17" i="9"/>
  <c r="CG17" i="9"/>
  <c r="CH17" i="9"/>
  <c r="CI17" i="9"/>
  <c r="CJ17" i="9"/>
  <c r="CK17" i="9"/>
  <c r="CL17" i="9"/>
  <c r="CM17" i="9"/>
  <c r="CN17" i="9"/>
  <c r="CO17" i="9"/>
  <c r="CP17" i="9"/>
  <c r="BO17" i="9"/>
  <c r="CQ5" i="9"/>
  <c r="CQ6" i="9"/>
  <c r="CQ4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BO7" i="9"/>
  <c r="AU44" i="8"/>
  <c r="AU45" i="8"/>
  <c r="AU46" i="8"/>
  <c r="AU47" i="8"/>
  <c r="AU48" i="8"/>
  <c r="AU43" i="8"/>
  <c r="AJ49" i="8"/>
  <c r="AK49" i="8"/>
  <c r="AL49" i="8"/>
  <c r="AM49" i="8"/>
  <c r="AN49" i="8"/>
  <c r="AO49" i="8"/>
  <c r="AP49" i="8"/>
  <c r="AQ49" i="8"/>
  <c r="AR49" i="8"/>
  <c r="AS49" i="8"/>
  <c r="AT49" i="8"/>
  <c r="AI49" i="8"/>
  <c r="AO17" i="8"/>
  <c r="AP17" i="8"/>
  <c r="AQ17" i="8"/>
  <c r="AR17" i="8"/>
  <c r="AS17" i="8"/>
  <c r="AT17" i="8"/>
  <c r="AU12" i="8"/>
  <c r="AU13" i="8"/>
  <c r="AU14" i="8"/>
  <c r="AU15" i="8"/>
  <c r="AU16" i="8"/>
  <c r="AU11" i="8"/>
  <c r="D16" i="6" l="1"/>
  <c r="F16" i="6" s="1"/>
  <c r="O38" i="1"/>
  <c r="CQ49" i="9"/>
  <c r="CR49" i="9" s="1"/>
  <c r="AU7" i="10"/>
  <c r="AU49" i="8"/>
  <c r="CQ39" i="11"/>
  <c r="CR33" i="11" s="1"/>
  <c r="CQ17" i="9"/>
  <c r="CQ7" i="11"/>
  <c r="AU17" i="8"/>
  <c r="CQ7" i="9"/>
  <c r="J26" i="6"/>
  <c r="L26" i="6" s="1"/>
  <c r="H5" i="27"/>
  <c r="J20" i="6"/>
  <c r="L20" i="6" s="1"/>
  <c r="H7" i="27"/>
  <c r="J8" i="6"/>
  <c r="L8" i="6" s="1"/>
  <c r="H11" i="27"/>
  <c r="J5" i="6"/>
  <c r="L5" i="6" s="1"/>
  <c r="H15" i="27"/>
  <c r="J6" i="6"/>
  <c r="L6" i="6" s="1"/>
  <c r="H19" i="27"/>
  <c r="J7" i="6"/>
  <c r="L7" i="6" s="1"/>
  <c r="H23" i="27"/>
  <c r="J30" i="6"/>
  <c r="L30" i="6" s="1"/>
  <c r="H25" i="27"/>
  <c r="J13" i="6"/>
  <c r="L13" i="6" s="1"/>
  <c r="H29" i="27"/>
  <c r="J31" i="6"/>
  <c r="L31" i="6" s="1"/>
  <c r="H31" i="27"/>
  <c r="J22" i="6"/>
  <c r="L22" i="6" s="1"/>
  <c r="H4" i="27"/>
  <c r="J18" i="6"/>
  <c r="L18" i="6" s="1"/>
  <c r="H6" i="27"/>
  <c r="J19" i="6"/>
  <c r="L19" i="6" s="1"/>
  <c r="H8" i="27"/>
  <c r="J4" i="6"/>
  <c r="L4" i="6" s="1"/>
  <c r="H10" i="27"/>
  <c r="J10" i="6"/>
  <c r="L10" i="6" s="1"/>
  <c r="H12" i="27"/>
  <c r="J12" i="6"/>
  <c r="L12" i="6" s="1"/>
  <c r="H14" i="27"/>
  <c r="J15" i="6"/>
  <c r="L15" i="6" s="1"/>
  <c r="H16" i="27"/>
  <c r="J23" i="6"/>
  <c r="L23" i="6" s="1"/>
  <c r="H18" i="27"/>
  <c r="J24" i="6"/>
  <c r="L24" i="6" s="1"/>
  <c r="H20" i="27"/>
  <c r="J14" i="6"/>
  <c r="L14" i="6" s="1"/>
  <c r="H22" i="27"/>
  <c r="J17" i="6"/>
  <c r="L17" i="6" s="1"/>
  <c r="H24" i="27"/>
  <c r="J9" i="6"/>
  <c r="L9" i="6" s="1"/>
  <c r="H26" i="27"/>
  <c r="J28" i="6"/>
  <c r="L28" i="6" s="1"/>
  <c r="H28" i="27"/>
  <c r="J16" i="6"/>
  <c r="L16" i="6" s="1"/>
  <c r="H30" i="27"/>
  <c r="J29" i="6"/>
  <c r="L29" i="6" s="1"/>
  <c r="H9" i="27"/>
  <c r="J27" i="6"/>
  <c r="L27" i="6" s="1"/>
  <c r="H13" i="27"/>
  <c r="J11" i="6"/>
  <c r="L11" i="6" s="1"/>
  <c r="H17" i="27"/>
  <c r="J21" i="6"/>
  <c r="L21" i="6" s="1"/>
  <c r="H21" i="27"/>
  <c r="J25" i="6"/>
  <c r="L25" i="6" s="1"/>
  <c r="H27" i="27"/>
  <c r="D8" i="6"/>
  <c r="F8" i="6" s="1"/>
  <c r="D15" i="6"/>
  <c r="F15" i="6" s="1"/>
  <c r="D11" i="6"/>
  <c r="F11" i="6" s="1"/>
  <c r="D6" i="6"/>
  <c r="F6" i="6" s="1"/>
  <c r="D24" i="6"/>
  <c r="F24" i="6" s="1"/>
  <c r="D25" i="6"/>
  <c r="F25" i="6" s="1"/>
  <c r="D28" i="6"/>
  <c r="F28" i="6" s="1"/>
  <c r="D5" i="6"/>
  <c r="F5" i="6" s="1"/>
  <c r="D20" i="6"/>
  <c r="F20" i="6" s="1"/>
  <c r="D23" i="6"/>
  <c r="F23" i="6" s="1"/>
  <c r="D21" i="6"/>
  <c r="F21" i="6" s="1"/>
  <c r="D14" i="6"/>
  <c r="F14" i="6" s="1"/>
  <c r="D26" i="6"/>
  <c r="F26" i="6" s="1"/>
  <c r="D13" i="6"/>
  <c r="F13" i="6" s="1"/>
  <c r="D27" i="6"/>
  <c r="F27" i="6" s="1"/>
  <c r="D9" i="6"/>
  <c r="F9" i="6" s="1"/>
  <c r="D18" i="6"/>
  <c r="F18" i="6" s="1"/>
  <c r="D19" i="6"/>
  <c r="F19" i="6" s="1"/>
  <c r="D30" i="6"/>
  <c r="F30" i="6" s="1"/>
  <c r="D7" i="6"/>
  <c r="F7" i="6" s="1"/>
  <c r="D10" i="6"/>
  <c r="F10" i="6" s="1"/>
  <c r="D31" i="6"/>
  <c r="F31" i="6" s="1"/>
  <c r="D22" i="6"/>
  <c r="F22" i="6" s="1"/>
  <c r="D4" i="6"/>
  <c r="F4" i="6" s="1"/>
  <c r="D12" i="6"/>
  <c r="F12" i="6" s="1"/>
  <c r="D17" i="6"/>
  <c r="F17" i="6" s="1"/>
  <c r="D29" i="6"/>
  <c r="F29" i="6" s="1"/>
  <c r="AU39" i="10"/>
  <c r="AV33" i="10" s="1"/>
  <c r="O70" i="1"/>
  <c r="D5" i="27"/>
  <c r="D7" i="27"/>
  <c r="D9" i="27"/>
  <c r="D11" i="27"/>
  <c r="D13" i="27"/>
  <c r="D15" i="27"/>
  <c r="D17" i="27"/>
  <c r="D19" i="27"/>
  <c r="D21" i="27"/>
  <c r="D23" i="27"/>
  <c r="D25" i="27"/>
  <c r="D27" i="27"/>
  <c r="D29" i="27"/>
  <c r="D31" i="27"/>
  <c r="C4" i="27"/>
  <c r="C6" i="27"/>
  <c r="C8" i="27"/>
  <c r="C10" i="27"/>
  <c r="C12" i="27"/>
  <c r="C14" i="27"/>
  <c r="C16" i="27"/>
  <c r="C18" i="27"/>
  <c r="C20" i="27"/>
  <c r="C22" i="27"/>
  <c r="C24" i="27"/>
  <c r="C26" i="27"/>
  <c r="C28" i="27"/>
  <c r="C30" i="27"/>
  <c r="D4" i="27"/>
  <c r="D6" i="27"/>
  <c r="E6" i="27" s="1"/>
  <c r="D8" i="27"/>
  <c r="D10" i="27"/>
  <c r="D12" i="27"/>
  <c r="D14" i="27"/>
  <c r="E14" i="27" s="1"/>
  <c r="D16" i="27"/>
  <c r="D18" i="27"/>
  <c r="D20" i="27"/>
  <c r="D22" i="27"/>
  <c r="E22" i="27" s="1"/>
  <c r="D24" i="27"/>
  <c r="D26" i="27"/>
  <c r="D28" i="27"/>
  <c r="D30" i="27"/>
  <c r="E30" i="27" s="1"/>
  <c r="C5" i="27"/>
  <c r="C7" i="27"/>
  <c r="C9" i="27"/>
  <c r="C11" i="27"/>
  <c r="C13" i="27"/>
  <c r="C15" i="27"/>
  <c r="C17" i="27"/>
  <c r="C19" i="27"/>
  <c r="C21" i="27"/>
  <c r="C23" i="27"/>
  <c r="C25" i="27"/>
  <c r="C27" i="27"/>
  <c r="C29" i="27"/>
  <c r="C31" i="27"/>
  <c r="CR4" i="11"/>
  <c r="AU5" i="8"/>
  <c r="AU6" i="8"/>
  <c r="AU4" i="8"/>
  <c r="AJ7" i="8"/>
  <c r="AK7" i="8"/>
  <c r="AL7" i="8"/>
  <c r="AM7" i="8"/>
  <c r="AN7" i="8"/>
  <c r="AO7" i="8"/>
  <c r="AP7" i="8"/>
  <c r="AQ7" i="8"/>
  <c r="AR7" i="8"/>
  <c r="AS7" i="8"/>
  <c r="AT7" i="8"/>
  <c r="AI7" i="8"/>
  <c r="P43" i="1" l="1"/>
  <c r="I66" i="31"/>
  <c r="L66" i="31"/>
  <c r="F66" i="31"/>
  <c r="C66" i="31"/>
  <c r="J66" i="31"/>
  <c r="G66" i="31"/>
  <c r="D66" i="31"/>
  <c r="E66" i="31"/>
  <c r="K66" i="31"/>
  <c r="H66" i="31"/>
  <c r="M66" i="31"/>
  <c r="H33" i="31"/>
  <c r="G33" i="31"/>
  <c r="L33" i="31"/>
  <c r="E33" i="31"/>
  <c r="K33" i="31"/>
  <c r="I33" i="31"/>
  <c r="F33" i="31"/>
  <c r="D33" i="31"/>
  <c r="J33" i="31"/>
  <c r="C33" i="31"/>
  <c r="M33" i="31"/>
  <c r="E28" i="27"/>
  <c r="E20" i="27"/>
  <c r="E12" i="27"/>
  <c r="E4" i="27"/>
  <c r="AU7" i="8"/>
  <c r="AV4" i="8" s="1"/>
  <c r="E26" i="27"/>
  <c r="E18" i="27"/>
  <c r="E10" i="27"/>
  <c r="E24" i="27"/>
  <c r="E16" i="27"/>
  <c r="E8" i="27"/>
  <c r="J32" i="6"/>
  <c r="L32" i="6" s="1"/>
  <c r="H32" i="27"/>
  <c r="D32" i="6"/>
  <c r="F32" i="6" s="1"/>
  <c r="CR48" i="9"/>
  <c r="CR44" i="9"/>
  <c r="CR47" i="9"/>
  <c r="CR46" i="9"/>
  <c r="CR45" i="9"/>
  <c r="CR43" i="9"/>
  <c r="E29" i="27"/>
  <c r="E25" i="27"/>
  <c r="E21" i="27"/>
  <c r="E17" i="27"/>
  <c r="E13" i="27"/>
  <c r="E9" i="27"/>
  <c r="E5" i="27"/>
  <c r="E31" i="27"/>
  <c r="E27" i="27"/>
  <c r="E23" i="27"/>
  <c r="E19" i="27"/>
  <c r="E15" i="27"/>
  <c r="E11" i="27"/>
  <c r="E7" i="27"/>
  <c r="P10" i="1"/>
  <c r="P67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63" i="1"/>
  <c r="P55" i="1"/>
  <c r="P47" i="1"/>
  <c r="P59" i="1"/>
  <c r="P51" i="1"/>
  <c r="P69" i="1"/>
  <c r="P65" i="1"/>
  <c r="P61" i="1"/>
  <c r="P57" i="1"/>
  <c r="P53" i="1"/>
  <c r="P49" i="1"/>
  <c r="P45" i="1"/>
  <c r="D32" i="27"/>
  <c r="P36" i="1"/>
  <c r="P34" i="1"/>
  <c r="P32" i="1"/>
  <c r="P28" i="1"/>
  <c r="P26" i="1"/>
  <c r="P24" i="1"/>
  <c r="P22" i="1"/>
  <c r="P20" i="1"/>
  <c r="P18" i="1"/>
  <c r="P16" i="1"/>
  <c r="P14" i="1"/>
  <c r="P12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C32" i="27"/>
  <c r="P30" i="1"/>
  <c r="P70" i="1" l="1"/>
  <c r="E32" i="27"/>
  <c r="AV5" i="8"/>
  <c r="AV6" i="8"/>
  <c r="AV7" i="8" l="1"/>
  <c r="CR38" i="11" l="1"/>
  <c r="AV46" i="8"/>
  <c r="AV11" i="8"/>
  <c r="AV45" i="8" l="1"/>
  <c r="AV47" i="8"/>
  <c r="AV43" i="8"/>
  <c r="AV48" i="8"/>
  <c r="AV44" i="8"/>
  <c r="AV16" i="8"/>
  <c r="AV14" i="8"/>
  <c r="AV13" i="8"/>
  <c r="AV12" i="8"/>
  <c r="AV15" i="8"/>
  <c r="AV49" i="8" l="1"/>
  <c r="AV17" i="8"/>
  <c r="N102" i="1" l="1"/>
  <c r="M102" i="1"/>
  <c r="L102" i="1"/>
  <c r="K102" i="1"/>
  <c r="J102" i="1"/>
  <c r="I102" i="1"/>
  <c r="H102" i="1"/>
  <c r="G102" i="1"/>
  <c r="F102" i="1"/>
  <c r="E102" i="1"/>
  <c r="D102" i="1"/>
  <c r="C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M4" i="27" l="1"/>
  <c r="O4" i="27" s="1"/>
  <c r="O102" i="1"/>
  <c r="P19" i="6"/>
  <c r="R19" i="6" s="1"/>
  <c r="M12" i="27"/>
  <c r="O12" i="27" s="1"/>
  <c r="P26" i="6"/>
  <c r="R26" i="6" s="1"/>
  <c r="M20" i="27"/>
  <c r="O20" i="27" s="1"/>
  <c r="P5" i="6"/>
  <c r="R5" i="6" s="1"/>
  <c r="M5" i="27"/>
  <c r="O5" i="27" s="1"/>
  <c r="P25" i="6"/>
  <c r="R25" i="6" s="1"/>
  <c r="M13" i="27"/>
  <c r="O13" i="27" s="1"/>
  <c r="P8" i="6"/>
  <c r="R8" i="6" s="1"/>
  <c r="M21" i="27"/>
  <c r="O21" i="27" s="1"/>
  <c r="P14" i="6"/>
  <c r="R14" i="6" s="1"/>
  <c r="M29" i="27"/>
  <c r="O29" i="27" s="1"/>
  <c r="P17" i="6"/>
  <c r="R17" i="6" s="1"/>
  <c r="M6" i="27"/>
  <c r="O6" i="27" s="1"/>
  <c r="P18" i="6"/>
  <c r="R18" i="6" s="1"/>
  <c r="M10" i="27"/>
  <c r="O10" i="27" s="1"/>
  <c r="P12" i="6"/>
  <c r="R12" i="6" s="1"/>
  <c r="M14" i="27"/>
  <c r="O14" i="27" s="1"/>
  <c r="P6" i="6"/>
  <c r="R6" i="6" s="1"/>
  <c r="M18" i="27"/>
  <c r="O18" i="27" s="1"/>
  <c r="P9" i="6"/>
  <c r="R9" i="6" s="1"/>
  <c r="M22" i="27"/>
  <c r="O22" i="27" s="1"/>
  <c r="P29" i="6"/>
  <c r="R29" i="6" s="1"/>
  <c r="M26" i="27"/>
  <c r="O26" i="27" s="1"/>
  <c r="P4" i="6"/>
  <c r="R4" i="6" s="1"/>
  <c r="M30" i="27"/>
  <c r="P13" i="6"/>
  <c r="R13" i="6" s="1"/>
  <c r="M8" i="27"/>
  <c r="O8" i="27" s="1"/>
  <c r="P15" i="6"/>
  <c r="R15" i="6" s="1"/>
  <c r="M16" i="27"/>
  <c r="O16" i="27" s="1"/>
  <c r="P21" i="6"/>
  <c r="R21" i="6" s="1"/>
  <c r="M24" i="27"/>
  <c r="O24" i="27" s="1"/>
  <c r="P7" i="6"/>
  <c r="R7" i="6" s="1"/>
  <c r="M28" i="27"/>
  <c r="O28" i="27" s="1"/>
  <c r="P11" i="6"/>
  <c r="R11" i="6" s="1"/>
  <c r="M9" i="27"/>
  <c r="O9" i="27" s="1"/>
  <c r="P20" i="6"/>
  <c r="R20" i="6" s="1"/>
  <c r="M17" i="27"/>
  <c r="O17" i="27" s="1"/>
  <c r="P30" i="6"/>
  <c r="R30" i="6" s="1"/>
  <c r="M25" i="27"/>
  <c r="O25" i="27" s="1"/>
  <c r="P27" i="6"/>
  <c r="R27" i="6" s="1"/>
  <c r="M7" i="27"/>
  <c r="O7" i="27" s="1"/>
  <c r="P22" i="6"/>
  <c r="R22" i="6" s="1"/>
  <c r="M11" i="27"/>
  <c r="O11" i="27" s="1"/>
  <c r="P16" i="6"/>
  <c r="R16" i="6" s="1"/>
  <c r="M15" i="27"/>
  <c r="O15" i="27" s="1"/>
  <c r="P23" i="6"/>
  <c r="R23" i="6" s="1"/>
  <c r="M19" i="27"/>
  <c r="O19" i="27" s="1"/>
  <c r="P24" i="6"/>
  <c r="R24" i="6" s="1"/>
  <c r="M23" i="27"/>
  <c r="O23" i="27" s="1"/>
  <c r="P10" i="6"/>
  <c r="R10" i="6" s="1"/>
  <c r="M27" i="27"/>
  <c r="O27" i="27" s="1"/>
  <c r="P31" i="6"/>
  <c r="R31" i="6" s="1"/>
  <c r="M31" i="27"/>
  <c r="O31" i="27" s="1"/>
  <c r="P28" i="6"/>
  <c r="R28" i="6" s="1"/>
  <c r="I31" i="27"/>
  <c r="J31" i="27" s="1"/>
  <c r="I5" i="27"/>
  <c r="J5" i="27" s="1"/>
  <c r="I7" i="27"/>
  <c r="J7" i="27" s="1"/>
  <c r="I9" i="27"/>
  <c r="J9" i="27" s="1"/>
  <c r="I11" i="27"/>
  <c r="J11" i="27" s="1"/>
  <c r="I13" i="27"/>
  <c r="J13" i="27" s="1"/>
  <c r="I15" i="27"/>
  <c r="J15" i="27" s="1"/>
  <c r="I17" i="27"/>
  <c r="J17" i="27" s="1"/>
  <c r="I19" i="27"/>
  <c r="J19" i="27" s="1"/>
  <c r="I21" i="27"/>
  <c r="J21" i="27" s="1"/>
  <c r="I23" i="27"/>
  <c r="J23" i="27" s="1"/>
  <c r="I25" i="27"/>
  <c r="J25" i="27" s="1"/>
  <c r="I27" i="27"/>
  <c r="J27" i="27" s="1"/>
  <c r="I29" i="27"/>
  <c r="J29" i="27" s="1"/>
  <c r="I4" i="27"/>
  <c r="J4" i="27" s="1"/>
  <c r="I6" i="27"/>
  <c r="J6" i="27" s="1"/>
  <c r="I8" i="27"/>
  <c r="J8" i="27" s="1"/>
  <c r="I10" i="27"/>
  <c r="J10" i="27" s="1"/>
  <c r="I12" i="27"/>
  <c r="J12" i="27" s="1"/>
  <c r="I14" i="27"/>
  <c r="J14" i="27" s="1"/>
  <c r="I16" i="27"/>
  <c r="J16" i="27" s="1"/>
  <c r="I18" i="27"/>
  <c r="J18" i="27" s="1"/>
  <c r="I20" i="27"/>
  <c r="J20" i="27" s="1"/>
  <c r="I22" i="27"/>
  <c r="J22" i="27" s="1"/>
  <c r="I24" i="27"/>
  <c r="J24" i="27" s="1"/>
  <c r="I26" i="27"/>
  <c r="J26" i="27" s="1"/>
  <c r="I28" i="27"/>
  <c r="J28" i="27" s="1"/>
  <c r="I30" i="27"/>
  <c r="J30" i="27" s="1"/>
  <c r="CR6" i="11"/>
  <c r="AV4" i="10"/>
  <c r="CR4" i="9"/>
  <c r="AV38" i="10"/>
  <c r="CR11" i="9"/>
  <c r="D99" i="31" l="1"/>
  <c r="H99" i="31"/>
  <c r="L99" i="31"/>
  <c r="C99" i="31"/>
  <c r="I99" i="31"/>
  <c r="F99" i="31"/>
  <c r="G99" i="31"/>
  <c r="J99" i="31"/>
  <c r="K99" i="31"/>
  <c r="E99" i="31"/>
  <c r="M99" i="31"/>
  <c r="M32" i="27"/>
  <c r="O32" i="27" s="1"/>
  <c r="O30" i="27"/>
  <c r="P32" i="6"/>
  <c r="R32" i="6" s="1"/>
  <c r="I32" i="27"/>
  <c r="J32" i="27" s="1"/>
  <c r="P80" i="1"/>
  <c r="AV5" i="10"/>
  <c r="CR5" i="11"/>
  <c r="AV6" i="10"/>
  <c r="CR6" i="9"/>
  <c r="CR5" i="9"/>
  <c r="CR36" i="11"/>
  <c r="CR37" i="11"/>
  <c r="CR34" i="11"/>
  <c r="CR35" i="11"/>
  <c r="CR7" i="11"/>
  <c r="AV36" i="10"/>
  <c r="AV37" i="10"/>
  <c r="AV34" i="10"/>
  <c r="AV35" i="10"/>
  <c r="CR12" i="9"/>
  <c r="CR16" i="9"/>
  <c r="CR14" i="9"/>
  <c r="CR15" i="9"/>
  <c r="CR13" i="9"/>
  <c r="P95" i="1"/>
  <c r="P87" i="1"/>
  <c r="P79" i="1"/>
  <c r="P100" i="1"/>
  <c r="P92" i="1"/>
  <c r="P84" i="1"/>
  <c r="P74" i="1"/>
  <c r="P99" i="1"/>
  <c r="P91" i="1"/>
  <c r="P83" i="1"/>
  <c r="P75" i="1"/>
  <c r="P96" i="1"/>
  <c r="P88" i="1"/>
  <c r="P101" i="1"/>
  <c r="P97" i="1"/>
  <c r="P93" i="1"/>
  <c r="P89" i="1"/>
  <c r="P85" i="1"/>
  <c r="P81" i="1"/>
  <c r="P77" i="1"/>
  <c r="P76" i="1"/>
  <c r="P98" i="1"/>
  <c r="P94" i="1"/>
  <c r="P90" i="1"/>
  <c r="P86" i="1"/>
  <c r="P82" i="1"/>
  <c r="P78" i="1"/>
  <c r="AV39" i="10" l="1"/>
  <c r="CR39" i="11"/>
  <c r="P38" i="1"/>
  <c r="AV7" i="10"/>
  <c r="CR17" i="9"/>
  <c r="CR7" i="9"/>
  <c r="P102" i="1"/>
</calcChain>
</file>

<file path=xl/sharedStrings.xml><?xml version="1.0" encoding="utf-8"?>
<sst xmlns="http://schemas.openxmlformats.org/spreadsheetml/2006/main" count="8771" uniqueCount="410">
  <si>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</si>
  <si>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</si>
  <si>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</si>
  <si>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</si>
  <si>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</si>
  <si>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</si>
  <si>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</si>
  <si>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</si>
  <si>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</si>
  <si>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</si>
  <si>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</si>
  <si>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</si>
  <si>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</si>
  <si>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</si>
  <si>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</si>
  <si>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</si>
  <si>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</si>
  <si>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</si>
  <si>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</si>
  <si>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</si>
  <si>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</si>
  <si>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</si>
  <si>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</si>
  <si>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</si>
  <si>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</si>
  <si>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</si>
  <si>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</si>
  <si>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</si>
  <si>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</si>
  <si>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</si>
  <si>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</si>
  <si>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</si>
  <si>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</si>
  <si>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</si>
  <si>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</si>
  <si>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</si>
  <si>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</si>
  <si>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</si>
  <si>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</si>
  <si>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</si>
  <si>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</si>
  <si>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</si>
  <si>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</si>
  <si>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</si>
  <si>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</si>
  <si>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Sexo</t>
  </si>
  <si>
    <t>Feminino</t>
  </si>
  <si>
    <t>Masculino</t>
  </si>
  <si>
    <t>Não Informado</t>
  </si>
  <si>
    <t>Total</t>
  </si>
  <si>
    <t>Faixa etária</t>
  </si>
  <si>
    <t>12 a 14 anos</t>
  </si>
  <si>
    <t>15 a 17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</si>
  <si>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</si>
  <si>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</si>
  <si>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</si>
  <si>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</si>
  <si>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</si>
  <si>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</si>
  <si>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</si>
  <si>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</si>
  <si>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</si>
  <si>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</si>
  <si>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</si>
  <si>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</si>
  <si>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</si>
  <si>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</si>
  <si>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</si>
  <si>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</si>
  <si>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</si>
  <si>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</si>
  <si>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</si>
  <si>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</si>
  <si>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</si>
  <si>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</si>
  <si>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</si>
  <si>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</si>
  <si>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</si>
  <si>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</si>
  <si>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</si>
  <si>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</si>
  <si>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</si>
  <si>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</si>
  <si>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</si>
  <si>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</si>
  <si>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</si>
  <si>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</si>
  <si>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</si>
  <si>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</si>
  <si>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</si>
  <si>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</si>
  <si>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Avó</t>
  </si>
  <si>
    <t>Neto(a)</t>
  </si>
  <si>
    <t>Familiares</t>
  </si>
  <si>
    <t>Avô</t>
  </si>
  <si>
    <t>Genro/Nora</t>
  </si>
  <si>
    <t>Namorado(a)</t>
  </si>
  <si>
    <t>Diretor(a) de escola</t>
  </si>
  <si>
    <t>Cuidador (a)</t>
  </si>
  <si>
    <t>Companheiro (a)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</si>
  <si>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</si>
  <si>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</si>
  <si>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</si>
  <si>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</si>
  <si>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</si>
  <si>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</si>
  <si>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</si>
  <si>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</si>
  <si>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</si>
  <si>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</si>
  <si>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</si>
  <si>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</si>
  <si>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</si>
  <si>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</si>
  <si>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</si>
  <si>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</si>
  <si>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</si>
  <si>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</si>
  <si>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</si>
  <si>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</si>
  <si>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</si>
  <si>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</si>
  <si>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</si>
  <si>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Local de trabalho</t>
  </si>
  <si>
    <t>Albergue</t>
  </si>
  <si>
    <t>Delegacia de Polícia</t>
  </si>
  <si>
    <t>Manicômio/Hospital Psiquiátrico/Casa de Saúde</t>
  </si>
  <si>
    <t>Igreja</t>
  </si>
  <si>
    <t>Ônibus</t>
  </si>
  <si>
    <t>Ex-Marido</t>
  </si>
  <si>
    <t>NA</t>
  </si>
  <si>
    <t>Medida de Segurança - Manicômio Judicial</t>
  </si>
  <si>
    <t>Ex-Esposa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</si>
  <si>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</si>
  <si>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</si>
  <si>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</si>
  <si>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</si>
  <si>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</si>
  <si>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</si>
  <si>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</si>
  <si>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</si>
  <si>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</si>
  <si>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</si>
  <si>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</si>
  <si>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</si>
  <si>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</si>
  <si>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</si>
  <si>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</si>
  <si>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</si>
  <si>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</si>
  <si>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</si>
  <si>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</si>
  <si>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85 a 90 anos</t>
  </si>
  <si>
    <t>Local</t>
  </si>
  <si>
    <t>Ranking*</t>
  </si>
  <si>
    <t>Identidade</t>
  </si>
  <si>
    <t>Bisneto(a)</t>
  </si>
  <si>
    <t>Instituição de Longa Permanência para Idosos - ILPI</t>
  </si>
  <si>
    <t>População</t>
  </si>
  <si>
    <t>86 a 90 anos</t>
  </si>
  <si>
    <t>Denúncias por 100 mil  habitantes</t>
  </si>
  <si>
    <t>Unidade Prisional - Presídio</t>
  </si>
  <si>
    <t>% de aumento</t>
  </si>
  <si>
    <t>Disque 100 - Ano 2012 - Comparativo 2011/2012, aumento do n° denúncias por UF</t>
  </si>
  <si>
    <t>* O % de Aumento foi baseado na diferença entre as denúncias do estado em 2012 com 2011, divido pelas denúncias do estado de 2011.</t>
  </si>
  <si>
    <t>Madrasta</t>
  </si>
  <si>
    <t>Enteado(a)</t>
  </si>
  <si>
    <t>Delegacia de Polícia como Unidade Prisional</t>
  </si>
  <si>
    <t>Não possui</t>
  </si>
  <si>
    <t>Não Informada</t>
  </si>
  <si>
    <t>Subordinado (a)</t>
  </si>
  <si>
    <t>Disque 100 - Ano 2011 - Número de denúncias de Violência Policial por UF, por mês</t>
  </si>
  <si>
    <t>Disque 100 - Ano 2012 - Número de denúncias de Violência Policial por UF, por mês</t>
  </si>
  <si>
    <t>Disque 100 - Ano 2013 - Número de denúncias de Violência Policial por UF, por mês</t>
  </si>
  <si>
    <t>*Obs: Estão sendo consideradas todas as deficiências da vítima, que pode ser mais de uma.</t>
  </si>
  <si>
    <t>Primo (a)</t>
  </si>
  <si>
    <t>Ex-companheiro</t>
  </si>
  <si>
    <t>Crianças e adolescentes</t>
  </si>
  <si>
    <t>LGBT</t>
  </si>
  <si>
    <t>Pessoas com deficiência</t>
  </si>
  <si>
    <t>Pessoa idosa</t>
  </si>
  <si>
    <t>Pessoa em Restrição de Liberdade</t>
  </si>
  <si>
    <t>Pessoas em restrição de liberdade</t>
  </si>
  <si>
    <t>População em situação de rua</t>
  </si>
  <si>
    <t>Disque 100 - Comparativo 2012/2013, aumento do n° denúncias por UF</t>
  </si>
  <si>
    <t>Secretaria de Direitos Humanos - DISQUE 100</t>
  </si>
  <si>
    <t>Geral de Denúncias</t>
  </si>
  <si>
    <t>Dados de Denúncias - Violência Polícial - Nacional</t>
  </si>
  <si>
    <t>Disque 100 - Ano 2014 - Número de denúncias de Violência Policial por UF, por mês</t>
  </si>
  <si>
    <t>População situação de rua</t>
  </si>
  <si>
    <t>Padrinho/Madrinha</t>
  </si>
  <si>
    <t>Auditiva</t>
  </si>
  <si>
    <t>Visual</t>
  </si>
  <si>
    <t>Mental</t>
  </si>
  <si>
    <t>01º</t>
  </si>
  <si>
    <t>02º</t>
  </si>
  <si>
    <t>03º</t>
  </si>
  <si>
    <t>04º</t>
  </si>
  <si>
    <t>05º</t>
  </si>
  <si>
    <t>06º</t>
  </si>
  <si>
    <t>07º</t>
  </si>
  <si>
    <t>08º</t>
  </si>
  <si>
    <t>09º</t>
  </si>
  <si>
    <t>Disque 100 - Comparativo 2013/2014, aumento do n° denúncias por UF</t>
  </si>
  <si>
    <t>Período: 2011 a 2015</t>
  </si>
  <si>
    <t>Disque 100 - Ano 2015 - Número de denúncias de Violência Policial por UF, por mês</t>
  </si>
  <si>
    <t>Disque 100 - Comparativo 2014/2015, aumento do n° denúncias por UF</t>
  </si>
  <si>
    <t>Emitido em: 03/07/2015 15:00</t>
  </si>
  <si>
    <t>Disque 100 - Comparativo 2015/2016, aumento do n° denúncias por UF</t>
  </si>
  <si>
    <t>Órgão da Administração Federal</t>
  </si>
  <si>
    <t>Disque 100 - Ano 2011 - Número de denúncias de Violência Contra Policiais por UF, por mês</t>
  </si>
  <si>
    <t>Disque 100 - Ano 2012 - Número de denúncias de Violência Contra Policiais por UF, por mês</t>
  </si>
  <si>
    <t>Disque 100 - Ano 2013 - Número de denúncias de Violência Contra Policiais por UF, por mês</t>
  </si>
  <si>
    <t>Disque 100 - Ano 2014 - Número de denúncias de Violência Contra Policiais por UF, por mês</t>
  </si>
  <si>
    <t>Disque 100 - Ano 2015 - Número de denúncias de Violência Contra Policiais por UF, por mês</t>
  </si>
  <si>
    <t>Disque 100 - Ano 2016 - Número de denúncias de Violência Contra Policiais por UF, por mês</t>
  </si>
  <si>
    <t>Dados de Denúncias - Violência Contra Policiais - Nacional</t>
  </si>
  <si>
    <t>Disque 100 - 2011 - Número de denúncias por UF - Violência Contra Policiais</t>
  </si>
  <si>
    <t>Disque 100 - 2012 - Número de denúncias por UF - Violência Contra Policiais</t>
  </si>
  <si>
    <t>Disque 100 - 2013 - Número de denúncias por UF - Violência Contra Policiais</t>
  </si>
  <si>
    <t>Disque 100 - 2014 - Número de denúncias por UF - Violência Contra Policiais</t>
  </si>
  <si>
    <t>Disque 100 - 2015 - Número de denúncias por UF - Violência Contra Policiais</t>
  </si>
  <si>
    <t>Disque 100 - 2016 - Número de denúncias por UF - Violência Contra Policiais</t>
  </si>
  <si>
    <t xml:space="preserve">Disque 100 - Ano 2011 - Violência Contra Policiais - Perfil das Vítimas - Sexo </t>
  </si>
  <si>
    <t xml:space="preserve">Disque 100 - Ano 2012 - Violência Contra Policiais - Perfil das Vítimas - Sexo </t>
  </si>
  <si>
    <t xml:space="preserve">Disque 100 - Ano 2013 - Violência Contra Policiais - Perfil das Vítimas - Sexo </t>
  </si>
  <si>
    <t xml:space="preserve">Disque 100 - Ano 2014 - Violência Contra Policiais - Perfil das Vítimas - Sexo </t>
  </si>
  <si>
    <t xml:space="preserve">Disque 100 - Ano 2015 - Violência Contra Policiais - Perfil das Vítimas - Sexo </t>
  </si>
  <si>
    <t xml:space="preserve">Disque 100 - Ano 2016 - Violência Contra Policiais - Perfil das Vítimas - Sexo </t>
  </si>
  <si>
    <t>Disque 100 - Ano 2011 - Violência Contra Policiais - Perfil das Vítimas - Identidade de gênero</t>
  </si>
  <si>
    <t>Disque 100 - Ano 2012 - Violência Contra Policiais - Perfil das Vítimas - Identidade de gênero</t>
  </si>
  <si>
    <t>Disque 100 - Ano 2013 - Violência Contra Policiais - Perfil das Vítimas - Identidade de gênero</t>
  </si>
  <si>
    <t>Disque 100 - Ano 2014 - Violência Contra Policiais - Perfil das Vítimas - Identidade de gênero</t>
  </si>
  <si>
    <t>Disque 100 - Ano 2015 - Violência Contra Policiais - Perfil das Vítimas - Identidade de gênero</t>
  </si>
  <si>
    <t>Disque 100 - Ano 2016 - Violência Contra Policiais - Perfil das Vítimas - Identidade de gênero</t>
  </si>
  <si>
    <t>Disque 100 - Ano 2011 - Violência Contra Policiais - Perfil das Vítimas - Faixa Etária</t>
  </si>
  <si>
    <t>Disque 100 - Ano 2012 - Violência Contra Policiais - Perfil das Vítimas - Faixa Etária</t>
  </si>
  <si>
    <t>Disque 100 - Ano 2013 - Violência Contra Policiais - Perfil das Vítimas - Faixa Etária</t>
  </si>
  <si>
    <t>Disque 100 - Ano 2014 - Violência Contra Policiais - Perfil das Vítimas - Faixa Etária</t>
  </si>
  <si>
    <t>Disque 100 - Ano 2015 - Violência Contra Policiais - Perfil das Vítimas - Faixa Etária</t>
  </si>
  <si>
    <t>Disque 100 - Ano 2016 - Violência Contra Policiais - Perfil das Vítimas - Faixa Etária</t>
  </si>
  <si>
    <t>Disque 100 - Ano 2011 - Violência Contra Policiais - Perfil das Vítimas - Cor/Raça</t>
  </si>
  <si>
    <t>Disque 100 - Ano 2012 - Violência Contra Policiais - Perfil das Vítimas - Cor/Raça</t>
  </si>
  <si>
    <t>Disque 100 - Ano 2013 - Violência Contra Policiais - Perfil das Vítimas - Cor/Raça</t>
  </si>
  <si>
    <t>Disque 100 - Ano 2014 - Violência Contra Policiais - Perfil das Vítimas - Cor/Raça</t>
  </si>
  <si>
    <t>Disque 100 - Ano 2015 - Violência Contra Policiais - Perfil das Vítimas - Cor/Raça</t>
  </si>
  <si>
    <t>Disque 100 - Ano 2016 - Violência Contra Policiais - Perfil das Vítimas - Cor/Raça</t>
  </si>
  <si>
    <t>Disque 100 - Ano 2011 - Violência Contra Policiais - Perfil das Vítimas - Tipo de Deficiência</t>
  </si>
  <si>
    <t>Disque 100 - Ano 2012 - Violência Contra Policiais - Perfil das Vítimas - Tipo de Deficiência</t>
  </si>
  <si>
    <t>Disque 100 - Ano 2013 - Violência Contra Policiais - Perfil das Vítimas - Tipo de Deficiência</t>
  </si>
  <si>
    <t>Disque 100 - Ano 2014 - Violência Contra Policiais - Perfil das Vítimas - Tipo de Deficiência</t>
  </si>
  <si>
    <t>Disque 100 - Ano 2015 - Violência Contra Policiais - Perfil das Vítimas - Tipo de Deficiência</t>
  </si>
  <si>
    <t>Disque 100 - Ano 2016 - Violência Contra Policiais - Perfil das Vítimas - Tipo de Deficiência</t>
  </si>
  <si>
    <t>Disque 100 - Ano 2013 - Violência Contra Policiais - Perfil das Vítimas por UF - Sexo</t>
  </si>
  <si>
    <t>Disque 100 - Ano 2014 - Violência Contra Policiais - Perfil das Vítimas por UF - Sexo</t>
  </si>
  <si>
    <t>Disque 100 - Ano 2015 - Violência Contra Policiais - Perfil das Vítimas por UF - Sexo</t>
  </si>
  <si>
    <t>Disque 100 - Ano 2016 - Violência Contra Policiais - Perfil das Vítimas por UF - Sexo</t>
  </si>
  <si>
    <t>Disque 100 - Ano 2013 - Violência Contra Policiais - Perfil das Vítimas por UF - Identidade de gênero</t>
  </si>
  <si>
    <t>Disque 100 - Ano 2014 - Violência Contra Policiais - Perfil das Vítimas por UF - Identidade de gênero</t>
  </si>
  <si>
    <t>Disque 100 - Ano 2015 - Violência Contra Policiais - Perfil das Vítimas por UF - Identidade de gênero</t>
  </si>
  <si>
    <t>Disque 100 - Ano 2016 - Violência Contra Policiais - Perfil das Vítimas por UF - Identidade de gênero</t>
  </si>
  <si>
    <t>Disque 100 - Ano 2011 - Violência Contra Policiais - Perfil das Vítimas por UF - Faixa Etária</t>
  </si>
  <si>
    <t>Disque 100 - Ano 2012 - Violência Contra Policiais - Perfil das Vítimas por UF - Faixa Etária</t>
  </si>
  <si>
    <t>Disque 100 - Ano 2013 - Violência Contra Policiais - Perfil das Vítimas por UF - Faixa Etária</t>
  </si>
  <si>
    <t>Disque 100 - Ano 2014 - Violência Contra Policiais - Perfil das Vítimas por UF - Faixa Etária</t>
  </si>
  <si>
    <t>Disque 100 - Ano 2015 - Violência Contra Policiais - Perfil das Vítimas por UF - Faixa Etária</t>
  </si>
  <si>
    <t>Disque 100 - Ano 2016 - Violência Contra Policiais - Perfil das Vítimas por UF - Faixa Etária</t>
  </si>
  <si>
    <t>Disque 100 - Ano 2012 - Violência Contra Policiais - Perfil das Vítimas por UF - Cor/Raça</t>
  </si>
  <si>
    <t>Disque 100 - Ano 2013 - Violência Contra Policiais -Perfil das Vítimas por UF - Cor/Raça</t>
  </si>
  <si>
    <t>Disque 100 - Ano 2014 - Violência Contra Policiais -Perfil das Vítimas por UF - Cor/Raça</t>
  </si>
  <si>
    <t>Disque 100 - Ano 2015 - Violência Contra Policiais -Perfil das Vítimas por UF - Cor/Raça</t>
  </si>
  <si>
    <t>Disque 100 - Ano 2016 - Violência Contra Policiais -Perfil das Vítimas por UF - Cor/Raça</t>
  </si>
  <si>
    <t xml:space="preserve">Disque 100 - Ano 2011 - Violência Contra Policiais - Perfil do Suspeito - Sexo </t>
  </si>
  <si>
    <t xml:space="preserve">Disque 100 - Ano 2012 - Violência Contra Policiais - Perfil do Suspeito - Sexo </t>
  </si>
  <si>
    <t xml:space="preserve">Disque 100 - Ano 2013 - Violência Contra Policiais - Perfil do Suspeito - Sexo </t>
  </si>
  <si>
    <t xml:space="preserve">Disque 100 - Ano 2014 - Violência Contra Policiais - Perfil do Suspeito - Sexo </t>
  </si>
  <si>
    <t xml:space="preserve">Disque 100 - Ano 2015 - Violência Contra Policiais - Perfil do Suspeito - Sexo </t>
  </si>
  <si>
    <t xml:space="preserve">Disque 100 - Ano 2016 - Violência Contra Policiais - Perfil do Suspeito - Sexo </t>
  </si>
  <si>
    <t>Disque 100 - Ano 2011 - Violência Contra Policiais - Perfil do Suspeito - Faixa Etária</t>
  </si>
  <si>
    <t>Disque 100 - Ano 2012 - Violência Contra Policiais - Perfil do Suspeito - Faixa Etária</t>
  </si>
  <si>
    <t>Disque 100 - Ano 2013 - Violência Contra Policiais - Perfil do Suspeito - Faixa Etária</t>
  </si>
  <si>
    <t>Disque 100 - Ano 2014 - Violência Contra Policiais - Perfil do Suspeito - Faixa Etária</t>
  </si>
  <si>
    <t>Disque 100 - Ano 2015 - Violência Contra Policiais - Perfil do Suspeito - Faixa Etária</t>
  </si>
  <si>
    <t>Disque 100 - Ano 2016 - Violência Contra Policiais - Perfil do Suspeito - Faixa Etária</t>
  </si>
  <si>
    <t>Disque 100 - Ano 2011 - Violência Contra Policiais - Perfil do Suspeito - Cor/Raça</t>
  </si>
  <si>
    <t>Disque 100 - Ano 2012 - Violência Contra Policiais - Perfil do Suspeito - Cor/Raça</t>
  </si>
  <si>
    <t>Disque 100 - Ano 2013 - Violência Contra Policiais - Perfil do Suspeito - Cor/Raça</t>
  </si>
  <si>
    <t>Disque 100 - Ano 2014 - Violência Contra Policiais - Perfil do Suspeito - Cor/Raça</t>
  </si>
  <si>
    <t>Disque 100 - Ano 2015 - Violência Contra Policiais - Perfil do Suspeito - Cor/Raça</t>
  </si>
  <si>
    <t>Disque 100 - Ano 2016 - Violência Contra Policiais - Perfil do Suspeito - Cor/Raça</t>
  </si>
  <si>
    <t xml:space="preserve">Disque 100 - Ano 2011 - Violência Contra Policiais - Perfil dos Suspeitos - Sexo </t>
  </si>
  <si>
    <t>Disque 100 - Ano 2012 - Violência Contra Policiais - Perfil dos Suspeitos - Sexo</t>
  </si>
  <si>
    <t xml:space="preserve">Disque 100 - Ano 2013 - Violência Contra Policiais - Perfil das Vítimas por UF - Sexo </t>
  </si>
  <si>
    <t xml:space="preserve">Disque 100 - Ano 2014 - Violência Contra Policiais - Perfil das Vítimas por UF - Sexo </t>
  </si>
  <si>
    <t xml:space="preserve">Disque 100 - Ano 2015 - Violência Contra Policiais - Perfil das Vítimas por UF - Sexo </t>
  </si>
  <si>
    <t xml:space="preserve">Disque 100 - Ano 2016 - Violência Contra Policiais - Perfil das Vítimas por UF - Sexo </t>
  </si>
  <si>
    <t>Disque 100 - Ano 2011 - Violência Contra Policiais - Perfil dos Suspeitos - Faixa Etária</t>
  </si>
  <si>
    <t>Disque 100 - Ano 2012 - Violência Contra Policiais - Perfil dos Suspeitos - Faixa Etária</t>
  </si>
  <si>
    <t>Disque 100 - Ano 2011 - Violência Contra Policiais - Perfil dos Suspeitos - Cor/Raça</t>
  </si>
  <si>
    <t>Disque 100 - Ano 2012 - Violência Contra Policiais - Perfil dos Suspeitos - Cor/Raça</t>
  </si>
  <si>
    <t>Disque 100 - Ano 2013 - Violência Contra Policiais - Perfil das Vítimas por UF - Cor/Raça</t>
  </si>
  <si>
    <t>Disque 100 - Ano 2014 - Violência Contra Policiais - Perfil das Vítimas por UF - Cor/Raça</t>
  </si>
  <si>
    <t>Disque 100 - Ano 2015 - Violência Contra Policiais - Perfil das Vítimas por UF - Cor/Raça</t>
  </si>
  <si>
    <t>Disque 100 - Ano 2016 - Violência Contra Policiais - Perfil das Vítimas por UF - Cor/Raça</t>
  </si>
  <si>
    <t>Disque 100 - Ano 2011 - Violência Contra Policiais - Relação Suspeito X Vítima</t>
  </si>
  <si>
    <t>Disque 100 - Ano 2012 - Violência Contra Policiais - Relação Suspeito X Vítima</t>
  </si>
  <si>
    <t>Disque 100 - Ano 2013 - Violência Contra Policiais - Relação Suspeito X Vítima</t>
  </si>
  <si>
    <t>Disque 100 - Ano 2014 - Violência Contra Policiais - Relação Suspeito X Vítima</t>
  </si>
  <si>
    <t>Disque 100 - Ano 2015 - Violência Contra Policiais - Relação Suspeito X Vítima</t>
  </si>
  <si>
    <t>Disque 100 - Ano 2016 - Violência Contra Policiais - Relação Suspeito X Vítima</t>
  </si>
  <si>
    <t>Disque 100 - Ano 2013 - Violência Contra Policiais - Relação Suspeito X Vítima, por UF</t>
  </si>
  <si>
    <t>Disque 100 - Ano 2014 - Violência Contra Policiais - Relação Suspeito X Vítima, por UF</t>
  </si>
  <si>
    <t>Disque 100 - Ano 2015 - Violência Contra Policiais - Relação Suspeito X Vítima, por UF</t>
  </si>
  <si>
    <t>Disque 100 - Ano 2016 - Violência Contra Policiais - Relação Suspeito X Vítima, por UF</t>
  </si>
  <si>
    <t>Disque 100 - Ano 2011 - Violência Contra Policiais - Relação Demandante e Vítima</t>
  </si>
  <si>
    <t>Disque 100 - Ano 2012 - Violência Contra Policiais - Relação Demandante e Vítima</t>
  </si>
  <si>
    <t>Disque 100 - Ano 2013 - Violência Contra Policiais - Relação Demandante e Vítima</t>
  </si>
  <si>
    <t>Disque 100 - Ano 2014 - Violência Contra Policiais - Relação Demandante e Vítima</t>
  </si>
  <si>
    <t>Disque 100 - Ano 2015 - Violência Contra Policiais - Relação Demandante e Vítima</t>
  </si>
  <si>
    <t>Disque 100 - Ano 2016 - Violência Contra Policiais - Relação Demandante e Vítima</t>
  </si>
  <si>
    <t>Disque 100 - Ano 2013 - Violência Contra Policiais - Relação Demandante e Vítima, por UF</t>
  </si>
  <si>
    <t>Disque 100 - Ano 2014 - Violência Contra Policiais - Relação Demandante e Vítima, por UF</t>
  </si>
  <si>
    <t>Disque 100 - Ano 2015 - Violência Contra Policiais - Relação Demandante e Vítima, por UF</t>
  </si>
  <si>
    <t>Disque 100 - Ano 2016 - Violência Contra Policiais - Relação Demandante e Vítima, por UF</t>
  </si>
  <si>
    <t>Disque 100 - Ano 2011 - Violência Contra Policiais - Local da Violação</t>
  </si>
  <si>
    <t>Disque 100 - Ano 2012 - Violência Contra Policiais -Local da Violação</t>
  </si>
  <si>
    <t>Disque 100 - Ano 2013 - Violência Contra Policiais - Local da Violação</t>
  </si>
  <si>
    <t>Disque 100 - Ano 2014 - Violência Contra Policiais - Local da Violação</t>
  </si>
  <si>
    <t>Disque 100 - Ano 2015 - Violência Contra Policiais - Local da Violação</t>
  </si>
  <si>
    <t>Disque 100 - Ano 2016 - Violência Contra Policiais - Local da Violação</t>
  </si>
  <si>
    <t>Disque 100 - Ano 2012 - Violência Contra Policiais - Local da Violação</t>
  </si>
  <si>
    <t>Disque 100 - Ano 2013 - Violência Contra Policiais - Local da Violação, por UF</t>
  </si>
  <si>
    <t>Disque 100 - Ano 2014 - Violência Contra Policiais - Local da Violação, por UF</t>
  </si>
  <si>
    <t>Disque 100 - Ano 2015 - Violência Contra Policiais - Local da Violação, por UF</t>
  </si>
  <si>
    <t>Disque 100 - Ano 2016 - Violência Contra Policiais - Local da Violação, por UF</t>
  </si>
  <si>
    <t>Disque 100 - Ano 2011 - Tipo de Violação - Contra Policiais por UF</t>
  </si>
  <si>
    <t>ABUSO FINANCEIRO E ECONÔMICO/ VIOLÊNCIA PATRIMONIAL</t>
  </si>
  <si>
    <t>DISCRIMINAÇÃO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</si>
  <si>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</si>
  <si>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</si>
  <si>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</si>
  <si>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</si>
  <si>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VIOLÊNCIA INSTITUCIONAL</t>
  </si>
  <si>
    <t>VIOLÊNCIA FÍSICA</t>
  </si>
  <si>
    <t>VIOLÊNCIA PSICOLÓGICA</t>
  </si>
  <si>
    <t>VIOLÊNCIA SEXUAL</t>
  </si>
  <si>
    <t>Disque 100 - Ano 2012 - Tipo de Violação - Contra Policiais por UF</t>
  </si>
  <si>
    <t>Disque 100 - Ano 2013 - Tipo de Violação - Contra Policiais por UF</t>
  </si>
  <si>
    <t>Disque 100 - Ano 2014 - Tipo de Violação - Contra Policiais por UF</t>
  </si>
  <si>
    <t>Disque 100 - Ano 2015 - Tipo de Violação - Contra Policiais por UF</t>
  </si>
  <si>
    <t>Disque 100 - Ano 2016 - Tipo de Violação - Contra Policiais por UF</t>
  </si>
  <si>
    <t>Disque 100 - Ano 2017 - Número de denúncias de Violência Contra Policiais por UF, por mês</t>
  </si>
  <si>
    <t>Disque 100 - Ano 2017 - Tipo de Violação - Contra Policiais por UF</t>
  </si>
  <si>
    <t>Disque 100 - Comparativo 2016/2017, aumento do n° denúncias por UF</t>
  </si>
  <si>
    <t>Disque 100 - 2017 - Número de denúncias por UF - Violência Contra Policiais</t>
  </si>
  <si>
    <t xml:space="preserve">Disque 100 - Ano 2017 - Violência Contra Policiais - Perfil das Vítimas - Sexo </t>
  </si>
  <si>
    <t>Disque 100 - Ano 2017 - Violência Contra Policiais - Perfil das Vítimas - Identidade de gênero</t>
  </si>
  <si>
    <t>Disque 100 - Ano 2017 - Violência Contra Policiais - Perfil das Vítimas - Faixa Etária</t>
  </si>
  <si>
    <t>Disque 100 - Ano 2017 - Violência Contra Policiais - Perfil das Vítimas - Cor/Raça</t>
  </si>
  <si>
    <t>Disque 100 - Ano 2017 - Violência Contra Policiais - Perfil das Vítimas - Tipo de Deficiência</t>
  </si>
  <si>
    <t>Disque 100 - Ano 2017 - Violência Contra Policiais - Perfil das Vítimas por UF - Sexo</t>
  </si>
  <si>
    <t>Disque 100 - Ano 2017 - Violência Contra Policiais - Perfil das Vítimas por UF - Identidade de gênero</t>
  </si>
  <si>
    <t>Disque 100 - Ano 2017 - Violência Contra Policiais - Perfil das Vítimas por UF - Faixa Etária</t>
  </si>
  <si>
    <t>Disque 100 - Ano 2017 - Violência Contra Policiais -Perfil das Vítimas por UF - Cor/Raça</t>
  </si>
  <si>
    <t xml:space="preserve">Disque 100 - Ano 2017 - Violência Contra Policiais - Perfil do Suspeito - Sexo </t>
  </si>
  <si>
    <t>Disque 100 - Ano 2017 - Violência Contra Policiais - Perfil do Suspeito - Faixa Etária</t>
  </si>
  <si>
    <t>Disque 100 - Ano 2017 - Violência Contra Policiais - Perfil do Suspeito - Cor/Raça</t>
  </si>
  <si>
    <t xml:space="preserve">Disque 100 - Ano 2017 - Violência Contra Policiais - Perfil das Vítimas por UF - Sexo </t>
  </si>
  <si>
    <t>Disque 100 - Ano 2017 - Violência Contra Policiais - Perfil das Vítimas por UF - Cor/Raça</t>
  </si>
  <si>
    <t>Disque 100 - Ano 2017 - Violência Contra Policiais - Relação Suspeito X Vítima</t>
  </si>
  <si>
    <t>Disque 100 - Ano 2017 - Violência Contra Policiais - Relação Suspeito X Vítima, por UF</t>
  </si>
  <si>
    <t>Líder Relihooso</t>
  </si>
  <si>
    <t>Disque 100 - Ano 2017 - Violência Contra Policiais - Relação Demandante e Vítima</t>
  </si>
  <si>
    <t>Disque 100 - Ano 2017 - Violência Contra Policiais - Relação Demandante e Vítima, por UF</t>
  </si>
  <si>
    <t>Disque 100 - Ano 2017 - Violência Contra Policiais - Local da Violação</t>
  </si>
  <si>
    <t>Disque 100 - Ano 2017 - Violência Contra Policiais - Local da Violação, por UF</t>
  </si>
  <si>
    <t>Disque 100 - Ano 2018 - Número de denúncias de Violência Contra Policiais por UF, por mês</t>
  </si>
  <si>
    <t>Disque 100 - Comparativo 2017/2018, aumento do n° denúncias por UF</t>
  </si>
  <si>
    <t>Disque 100 - 2018 - Número de denúncias por UF - Violência Contra Policiais</t>
  </si>
  <si>
    <t>2º</t>
  </si>
  <si>
    <t>3º</t>
  </si>
  <si>
    <t>4º</t>
  </si>
  <si>
    <t>5º</t>
  </si>
  <si>
    <t>6º</t>
  </si>
  <si>
    <t>7º</t>
  </si>
  <si>
    <t>8º</t>
  </si>
  <si>
    <t>9º</t>
  </si>
  <si>
    <t xml:space="preserve">Disque 100 - Ano 2018 - Violência Contra Policiais - Perfil das Vítimas - Sexo </t>
  </si>
  <si>
    <t>Disque 100 - Ano 2018 - Violência Contra Policiais - Perfil das Vítimas - Identidade de gênero</t>
  </si>
  <si>
    <t>Disque 100 - Ano 2018 - Violência Contra Policiais - Perfil das Vítimas - Faixa Etária</t>
  </si>
  <si>
    <t>Disque 100 - Ano 2018 - Violência Contra Policiais - Perfil das Vítimas - Cor/Raça</t>
  </si>
  <si>
    <t>Disque 100 - Ano 2018 - Violência Contra Policiais - Perfil das Vítimas - Tipo de Deficiência</t>
  </si>
  <si>
    <t>Disque 100 - Ano 2018 - Violência Contra Policiais - Perfil das Vítimas por UF - Sexo</t>
  </si>
  <si>
    <t>Disque 100 - Ano 2018 - Violência Contra Policiais - Perfil das Vítimas por UF - Identidade de gênero</t>
  </si>
  <si>
    <t>Disque 100 - Ano 2018 - Violência Contra Policiais - Perfil das Vítimas por UF - Faixa Etária</t>
  </si>
  <si>
    <t>Disque 100 - Ano 2018 - Violência Contra Policiais -Perfil das Vítimas por UF - Cor/Raça</t>
  </si>
  <si>
    <t xml:space="preserve">Disque 100 - Ano 2018 - Violência Contra Policiais - Perfil do Suspeito - Sexo </t>
  </si>
  <si>
    <t>Disque 100 - Ano 2018 - Violência Contra Policiais - Perfil do Suspeito - Faixa Etária</t>
  </si>
  <si>
    <t>Disque 100 - Ano 2018 - Violência Contra Policiais - Perfil do Suspeito - Cor/Raça</t>
  </si>
  <si>
    <t xml:space="preserve">Disque 100 - Ano 2018 - Violência Contra Policiais - Perfil das Vítimas por UF - Sexo </t>
  </si>
  <si>
    <t>Disque 100 - Ano 2018 - Violência Contra Policiais - Perfil das Vítimas por UF - Cor/Raça</t>
  </si>
  <si>
    <t>Disque 100 - Ano 2018 - Violência Contra Policiais - Relação Suspeito X Vítima, por UF</t>
  </si>
  <si>
    <t>Disque 100 - Ano 2018 - Violência Contra Policiais - Relação Suspeito X Vítima</t>
  </si>
  <si>
    <t>Disque 100 - Ano 2018 - Violência Contra Policiais - Relação Demandante e Vítima</t>
  </si>
  <si>
    <t>Disque 100 - Ano 2018 - Violência Contra Policiais - Relação Demandante e Vítima, por UF</t>
  </si>
  <si>
    <t>Disque 100 - Ano 2018 - Violência Contra Policiais - Local da Violação</t>
  </si>
  <si>
    <t>Disque 100 - Ano 2018 - Violência Contra Policiais - Local da Violação, por UF</t>
  </si>
  <si>
    <t>Disque 100 - Ano 2018 - Tipo de Violação - Contra Policiais por UF</t>
  </si>
  <si>
    <t>Período: 2011 - 2017 e janeiro a junho de 2018</t>
  </si>
  <si>
    <t>Emitido em: 13/07/2018 08:15:00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</si>
</sst>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6" fillId="0" borderId="0"/>
  </cellStyleXfs>
  <cellXfs count="15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5" xfId="0" applyFont="1" applyFill="1" applyBorder="1"/>
    <xf numFmtId="0" fontId="3" fillId="3" borderId="7" xfId="0" applyFont="1" applyFill="1" applyBorder="1"/>
    <xf numFmtId="0" fontId="0" fillId="0" borderId="0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3" borderId="16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14" xfId="4" applyFont="1" applyBorder="1" applyAlignment="1">
      <alignment horizontal="left"/>
    </xf>
    <xf numFmtId="0" fontId="7" fillId="3" borderId="12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3" borderId="29" xfId="0" applyFont="1" applyFill="1" applyBorder="1"/>
    <xf numFmtId="10" fontId="5" fillId="2" borderId="30" xfId="0" applyNumberFormat="1" applyFont="1" applyFill="1" applyBorder="1" applyAlignment="1">
      <alignment horizontal="center"/>
    </xf>
    <xf numFmtId="0" fontId="3" fillId="3" borderId="31" xfId="0" applyFont="1" applyFill="1" applyBorder="1"/>
    <xf numFmtId="0" fontId="3" fillId="3" borderId="32" xfId="0" applyFont="1" applyFill="1" applyBorder="1" applyAlignment="1">
      <alignment horizontal="center"/>
    </xf>
    <xf numFmtId="10" fontId="2" fillId="2" borderId="33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10" fontId="5" fillId="2" borderId="33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wrapText="1"/>
    </xf>
    <xf numFmtId="0" fontId="0" fillId="2" borderId="30" xfId="0" applyFill="1" applyBorder="1" applyAlignment="1">
      <alignment horizontal="center"/>
    </xf>
    <xf numFmtId="0" fontId="3" fillId="3" borderId="29" xfId="0" applyFont="1" applyFill="1" applyBorder="1" applyAlignment="1">
      <alignment vertical="center" wrapText="1"/>
    </xf>
    <xf numFmtId="10" fontId="0" fillId="2" borderId="30" xfId="0" applyNumberFormat="1" applyFill="1" applyBorder="1" applyAlignment="1">
      <alignment horizontal="center"/>
    </xf>
    <xf numFmtId="10" fontId="0" fillId="2" borderId="33" xfId="0" applyNumberForma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10" fontId="0" fillId="2" borderId="30" xfId="3" applyNumberFormat="1" applyFont="1" applyFill="1" applyBorder="1" applyAlignment="1">
      <alignment horizontal="center"/>
    </xf>
    <xf numFmtId="10" fontId="0" fillId="2" borderId="33" xfId="3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0" fillId="0" borderId="0" xfId="0" applyAlignment="1"/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3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10" fontId="2" fillId="2" borderId="39" xfId="0" applyNumberFormat="1" applyFont="1" applyFill="1" applyBorder="1" applyAlignment="1">
      <alignment horizontal="center" vertical="center" wrapText="1"/>
    </xf>
    <xf numFmtId="10" fontId="2" fillId="2" borderId="40" xfId="0" applyNumberFormat="1" applyFont="1" applyFill="1" applyBorder="1" applyAlignment="1">
      <alignment horizontal="center" vertical="center" wrapText="1"/>
    </xf>
    <xf numFmtId="10" fontId="2" fillId="2" borderId="38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0" fontId="2" fillId="2" borderId="41" xfId="0" applyNumberFormat="1" applyFont="1" applyFill="1" applyBorder="1" applyAlignment="1">
      <alignment horizontal="center" vertical="center" wrapText="1"/>
    </xf>
    <xf numFmtId="10" fontId="2" fillId="2" borderId="4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3" borderId="5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</cellXfs>
  <cellStyles count="5">
    <cellStyle name="Normal" xfId="0" builtinId="0"/>
    <cellStyle name="Normal_Aumento % UF" xfId="2"/>
    <cellStyle name="Normal_Den. relativas UF" xfId="1"/>
    <cellStyle name="Normal_Perfil das Vítimas_mês a" xfId="4"/>
    <cellStyle name="Porcentagem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Denúncias 2013, por UF - </a:t>
            </a:r>
            <a:r>
              <a:rPr lang="pt-BR" sz="1200" b="1" i="0" baseline="0">
                <a:effectLst/>
              </a:rPr>
              <a:t>Violência Contra Policiais</a:t>
            </a:r>
            <a:endParaRPr lang="pt-BR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Viol. Contra Policiais'!$B$74:$B$101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Contra Policiais'!$O$74:$O$101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5906432"/>
        <c:axId val="94840512"/>
        <c:axId val="0"/>
      </c:bar3DChart>
      <c:catAx>
        <c:axId val="859064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4840512"/>
        <c:crosses val="autoZero"/>
        <c:auto val="1"/>
        <c:lblAlgn val="ctr"/>
        <c:lblOffset val="100"/>
        <c:noMultiLvlLbl val="0"/>
      </c:catAx>
      <c:valAx>
        <c:axId val="9484051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8590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2012, por UF - Violência Policial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Sem'!$O$42:$O$69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23</c:v>
                </c:pt>
                <c:pt idx="5">
                  <c:v>10</c:v>
                </c:pt>
                <c:pt idx="6">
                  <c:v>19</c:v>
                </c:pt>
                <c:pt idx="7">
                  <c:v>4</c:v>
                </c:pt>
                <c:pt idx="8">
                  <c:v>10</c:v>
                </c:pt>
                <c:pt idx="9">
                  <c:v>9</c:v>
                </c:pt>
                <c:pt idx="10">
                  <c:v>70</c:v>
                </c:pt>
                <c:pt idx="11">
                  <c:v>11</c:v>
                </c:pt>
                <c:pt idx="12">
                  <c:v>21</c:v>
                </c:pt>
                <c:pt idx="13">
                  <c:v>16</c:v>
                </c:pt>
                <c:pt idx="14">
                  <c:v>11</c:v>
                </c:pt>
                <c:pt idx="15">
                  <c:v>20</c:v>
                </c:pt>
                <c:pt idx="16">
                  <c:v>9</c:v>
                </c:pt>
                <c:pt idx="17">
                  <c:v>20</c:v>
                </c:pt>
                <c:pt idx="18">
                  <c:v>29</c:v>
                </c:pt>
                <c:pt idx="19">
                  <c:v>9</c:v>
                </c:pt>
                <c:pt idx="20">
                  <c:v>4</c:v>
                </c:pt>
                <c:pt idx="21">
                  <c:v>0</c:v>
                </c:pt>
                <c:pt idx="22">
                  <c:v>13</c:v>
                </c:pt>
                <c:pt idx="23">
                  <c:v>13</c:v>
                </c:pt>
                <c:pt idx="24">
                  <c:v>3</c:v>
                </c:pt>
                <c:pt idx="25">
                  <c:v>72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578304"/>
        <c:axId val="108045440"/>
        <c:axId val="0"/>
      </c:bar3DChart>
      <c:catAx>
        <c:axId val="108578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08045440"/>
        <c:crosses val="autoZero"/>
        <c:auto val="1"/>
        <c:lblAlgn val="ctr"/>
        <c:lblOffset val="100"/>
        <c:noMultiLvlLbl val="0"/>
      </c:catAx>
      <c:valAx>
        <c:axId val="1080454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57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2011, por UF - Violência Policial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Sem'!$O$10:$O$37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20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18</c:v>
                </c:pt>
                <c:pt idx="16">
                  <c:v>6</c:v>
                </c:pt>
                <c:pt idx="17">
                  <c:v>5</c:v>
                </c:pt>
                <c:pt idx="18">
                  <c:v>8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21</c:v>
                </c:pt>
                <c:pt idx="24">
                  <c:v>0</c:v>
                </c:pt>
                <c:pt idx="25">
                  <c:v>23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578816"/>
        <c:axId val="108047168"/>
        <c:axId val="0"/>
      </c:bar3DChart>
      <c:catAx>
        <c:axId val="108578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08047168"/>
        <c:crosses val="autoZero"/>
        <c:auto val="1"/>
        <c:lblAlgn val="ctr"/>
        <c:lblOffset val="100"/>
        <c:noMultiLvlLbl val="0"/>
      </c:catAx>
      <c:valAx>
        <c:axId val="10804716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57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2014,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Sem'!$O$106:$O$133</c:f>
              <c:numCache>
                <c:formatCode>General</c:formatCode>
                <c:ptCount val="28"/>
                <c:pt idx="0">
                  <c:v>7</c:v>
                </c:pt>
                <c:pt idx="1">
                  <c:v>10</c:v>
                </c:pt>
                <c:pt idx="2">
                  <c:v>17</c:v>
                </c:pt>
                <c:pt idx="3">
                  <c:v>3</c:v>
                </c:pt>
                <c:pt idx="4">
                  <c:v>41</c:v>
                </c:pt>
                <c:pt idx="5">
                  <c:v>30</c:v>
                </c:pt>
                <c:pt idx="6">
                  <c:v>26</c:v>
                </c:pt>
                <c:pt idx="7">
                  <c:v>24</c:v>
                </c:pt>
                <c:pt idx="8">
                  <c:v>35</c:v>
                </c:pt>
                <c:pt idx="9">
                  <c:v>18</c:v>
                </c:pt>
                <c:pt idx="10">
                  <c:v>76</c:v>
                </c:pt>
                <c:pt idx="11">
                  <c:v>16</c:v>
                </c:pt>
                <c:pt idx="12">
                  <c:v>21</c:v>
                </c:pt>
                <c:pt idx="13">
                  <c:v>50</c:v>
                </c:pt>
                <c:pt idx="14">
                  <c:v>12</c:v>
                </c:pt>
                <c:pt idx="15">
                  <c:v>27</c:v>
                </c:pt>
                <c:pt idx="16">
                  <c:v>7</c:v>
                </c:pt>
                <c:pt idx="17">
                  <c:v>37</c:v>
                </c:pt>
                <c:pt idx="18">
                  <c:v>40</c:v>
                </c:pt>
                <c:pt idx="19">
                  <c:v>26</c:v>
                </c:pt>
                <c:pt idx="20">
                  <c:v>5</c:v>
                </c:pt>
                <c:pt idx="21">
                  <c:v>1</c:v>
                </c:pt>
                <c:pt idx="22">
                  <c:v>6</c:v>
                </c:pt>
                <c:pt idx="23">
                  <c:v>14</c:v>
                </c:pt>
                <c:pt idx="24">
                  <c:v>8</c:v>
                </c:pt>
                <c:pt idx="25">
                  <c:v>142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579328"/>
        <c:axId val="108048896"/>
        <c:axId val="0"/>
      </c:bar3DChart>
      <c:catAx>
        <c:axId val="1085793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8048896"/>
        <c:crosses val="autoZero"/>
        <c:auto val="1"/>
        <c:lblAlgn val="ctr"/>
        <c:lblOffset val="100"/>
        <c:noMultiLvlLbl val="0"/>
      </c:catAx>
      <c:valAx>
        <c:axId val="10804889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57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2015,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Sem'!$O$138:$O$165</c:f>
              <c:numCache>
                <c:formatCode>General</c:formatCode>
                <c:ptCount val="28"/>
                <c:pt idx="0">
                  <c:v>2</c:v>
                </c:pt>
                <c:pt idx="1">
                  <c:v>9</c:v>
                </c:pt>
                <c:pt idx="2">
                  <c:v>10</c:v>
                </c:pt>
                <c:pt idx="3">
                  <c:v>1</c:v>
                </c:pt>
                <c:pt idx="4">
                  <c:v>39</c:v>
                </c:pt>
                <c:pt idx="5">
                  <c:v>34</c:v>
                </c:pt>
                <c:pt idx="6">
                  <c:v>23</c:v>
                </c:pt>
                <c:pt idx="7">
                  <c:v>19</c:v>
                </c:pt>
                <c:pt idx="8">
                  <c:v>38</c:v>
                </c:pt>
                <c:pt idx="9">
                  <c:v>16</c:v>
                </c:pt>
                <c:pt idx="10">
                  <c:v>46</c:v>
                </c:pt>
                <c:pt idx="11">
                  <c:v>15</c:v>
                </c:pt>
                <c:pt idx="12">
                  <c:v>9</c:v>
                </c:pt>
                <c:pt idx="13">
                  <c:v>33</c:v>
                </c:pt>
                <c:pt idx="14">
                  <c:v>10</c:v>
                </c:pt>
                <c:pt idx="15">
                  <c:v>12</c:v>
                </c:pt>
                <c:pt idx="16">
                  <c:v>6</c:v>
                </c:pt>
                <c:pt idx="17">
                  <c:v>41</c:v>
                </c:pt>
                <c:pt idx="18">
                  <c:v>30</c:v>
                </c:pt>
                <c:pt idx="19">
                  <c:v>13</c:v>
                </c:pt>
                <c:pt idx="20">
                  <c:v>6</c:v>
                </c:pt>
                <c:pt idx="21">
                  <c:v>0</c:v>
                </c:pt>
                <c:pt idx="22">
                  <c:v>22</c:v>
                </c:pt>
                <c:pt idx="23">
                  <c:v>14</c:v>
                </c:pt>
                <c:pt idx="24">
                  <c:v>7</c:v>
                </c:pt>
                <c:pt idx="25">
                  <c:v>63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579840"/>
        <c:axId val="108050624"/>
        <c:axId val="0"/>
      </c:bar3DChart>
      <c:catAx>
        <c:axId val="1085798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8050624"/>
        <c:crosses val="autoZero"/>
        <c:auto val="1"/>
        <c:lblAlgn val="ctr"/>
        <c:lblOffset val="100"/>
        <c:noMultiLvlLbl val="0"/>
      </c:catAx>
      <c:valAx>
        <c:axId val="10805062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57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Denúncias 2012, por UF - </a:t>
            </a:r>
            <a:r>
              <a:rPr lang="pt-BR" sz="1200" b="1" i="0" baseline="0">
                <a:effectLst/>
              </a:rPr>
              <a:t>Violência Contra Policiais</a:t>
            </a:r>
            <a:endParaRPr lang="pt-BR" sz="1200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Viol. Contra Policiais'!$B$42:$B$69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Contra Policiais'!$O$42:$O$69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7771520"/>
        <c:axId val="94841664"/>
        <c:axId val="0"/>
      </c:bar3DChart>
      <c:catAx>
        <c:axId val="97771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94841664"/>
        <c:crosses val="autoZero"/>
        <c:auto val="1"/>
        <c:lblAlgn val="ctr"/>
        <c:lblOffset val="100"/>
        <c:noMultiLvlLbl val="0"/>
      </c:catAx>
      <c:valAx>
        <c:axId val="9484166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9777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Denúncias 2014, por UF - </a:t>
            </a:r>
            <a:r>
              <a:rPr lang="pt-BR" sz="1200" b="1" i="0" u="none" strike="noStrike" baseline="0">
                <a:effectLst/>
              </a:rPr>
              <a:t>Violência Contra Policiais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Viol. Contra Policiais'!$B$106:$B$133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Contra Policiais'!$O$106:$O$133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7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7772032"/>
        <c:axId val="94843392"/>
        <c:axId val="0"/>
      </c:bar3DChart>
      <c:catAx>
        <c:axId val="9777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4843392"/>
        <c:crosses val="autoZero"/>
        <c:auto val="1"/>
        <c:lblAlgn val="ctr"/>
        <c:lblOffset val="100"/>
        <c:noMultiLvlLbl val="0"/>
      </c:catAx>
      <c:valAx>
        <c:axId val="948433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9777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Denúncias 2015, por UF - </a:t>
            </a:r>
            <a:r>
              <a:rPr lang="pt-BR" sz="1200" b="1" i="0" u="none" strike="noStrike" baseline="0">
                <a:effectLst/>
              </a:rPr>
              <a:t>Violência Contra Policiais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Viol. Contra Policiais'!$B$138:$B$165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Contra Policiais'!$O$138:$O$165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7773056"/>
        <c:axId val="94845120"/>
        <c:axId val="0"/>
      </c:bar3DChart>
      <c:catAx>
        <c:axId val="97773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4845120"/>
        <c:crosses val="autoZero"/>
        <c:auto val="1"/>
        <c:lblAlgn val="ctr"/>
        <c:lblOffset val="100"/>
        <c:noMultiLvlLbl val="0"/>
      </c:catAx>
      <c:valAx>
        <c:axId val="94845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9777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Denúncias 2016, por UF - </a:t>
            </a:r>
            <a:r>
              <a:rPr lang="pt-BR" sz="1200" b="1" i="0" u="none" strike="noStrike" baseline="0">
                <a:effectLst/>
              </a:rPr>
              <a:t>Violência Contra Policiais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Viol. Contra Policiais'!$B$170:$B$197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Contra Policiais'!$O$170:$O$197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7773568"/>
        <c:axId val="107880448"/>
        <c:axId val="0"/>
      </c:bar3DChart>
      <c:catAx>
        <c:axId val="977735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7880448"/>
        <c:crosses val="autoZero"/>
        <c:auto val="1"/>
        <c:lblAlgn val="ctr"/>
        <c:lblOffset val="100"/>
        <c:noMultiLvlLbl val="0"/>
      </c:catAx>
      <c:valAx>
        <c:axId val="10788044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9777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Denúncias 2012, por UF - Violência Contra Policiais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Viol. Contra Policiais'!$B$10:$B$37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Contra Policiais'!$O$10:$O$37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774080"/>
        <c:axId val="107882176"/>
        <c:axId val="0"/>
      </c:bar3DChart>
      <c:catAx>
        <c:axId val="97774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7882176"/>
        <c:crosses val="autoZero"/>
        <c:auto val="1"/>
        <c:lblAlgn val="ctr"/>
        <c:lblOffset val="100"/>
        <c:noMultiLvlLbl val="0"/>
      </c:catAx>
      <c:valAx>
        <c:axId val="10788217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777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Denúncias 2017, por UF - </a:t>
            </a:r>
            <a:r>
              <a:rPr lang="pt-BR" sz="1200" b="1" i="0" u="none" strike="noStrike" baseline="0">
                <a:effectLst/>
              </a:rPr>
              <a:t>Violência Contra Policiais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Viol. Contra Policiais'!$B$202:$B$229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Contra Policiais'!$O$202:$O$229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9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7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7774592"/>
        <c:axId val="107883904"/>
        <c:axId val="0"/>
      </c:bar3DChart>
      <c:catAx>
        <c:axId val="977745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7883904"/>
        <c:crosses val="autoZero"/>
        <c:auto val="1"/>
        <c:lblAlgn val="ctr"/>
        <c:lblOffset val="100"/>
        <c:noMultiLvlLbl val="0"/>
      </c:catAx>
      <c:valAx>
        <c:axId val="1078839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9777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Denúncias 2018, por UF - </a:t>
            </a:r>
            <a:r>
              <a:rPr lang="pt-BR" sz="1200" b="1" i="0" u="none" strike="noStrike" baseline="0">
                <a:effectLst/>
              </a:rPr>
              <a:t>Violência Contra Policiais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Viol. Contra Policiais'!$B$234:$B$261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Contra Policiais'!$O$234:$O$261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7775104"/>
        <c:axId val="107885632"/>
        <c:axId val="0"/>
      </c:bar3DChart>
      <c:catAx>
        <c:axId val="97775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7885632"/>
        <c:crosses val="autoZero"/>
        <c:auto val="1"/>
        <c:lblAlgn val="ctr"/>
        <c:lblOffset val="100"/>
        <c:noMultiLvlLbl val="0"/>
      </c:catAx>
      <c:valAx>
        <c:axId val="10788563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9777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2013,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Sem'!$O$74:$O$101</c:f>
              <c:numCache>
                <c:formatCode>General</c:formatCode>
                <c:ptCount val="28"/>
                <c:pt idx="0">
                  <c:v>1</c:v>
                </c:pt>
                <c:pt idx="1">
                  <c:v>8</c:v>
                </c:pt>
                <c:pt idx="2">
                  <c:v>18</c:v>
                </c:pt>
                <c:pt idx="3">
                  <c:v>1</c:v>
                </c:pt>
                <c:pt idx="4">
                  <c:v>45</c:v>
                </c:pt>
                <c:pt idx="5">
                  <c:v>22</c:v>
                </c:pt>
                <c:pt idx="6">
                  <c:v>12</c:v>
                </c:pt>
                <c:pt idx="7">
                  <c:v>8</c:v>
                </c:pt>
                <c:pt idx="8">
                  <c:v>18</c:v>
                </c:pt>
                <c:pt idx="9">
                  <c:v>13</c:v>
                </c:pt>
                <c:pt idx="10">
                  <c:v>75</c:v>
                </c:pt>
                <c:pt idx="11">
                  <c:v>13</c:v>
                </c:pt>
                <c:pt idx="12">
                  <c:v>18</c:v>
                </c:pt>
                <c:pt idx="13">
                  <c:v>21</c:v>
                </c:pt>
                <c:pt idx="14">
                  <c:v>21</c:v>
                </c:pt>
                <c:pt idx="15">
                  <c:v>23</c:v>
                </c:pt>
                <c:pt idx="16">
                  <c:v>6</c:v>
                </c:pt>
                <c:pt idx="17">
                  <c:v>35</c:v>
                </c:pt>
                <c:pt idx="18">
                  <c:v>42</c:v>
                </c:pt>
                <c:pt idx="19">
                  <c:v>8</c:v>
                </c:pt>
                <c:pt idx="20">
                  <c:v>4</c:v>
                </c:pt>
                <c:pt idx="21">
                  <c:v>0</c:v>
                </c:pt>
                <c:pt idx="22">
                  <c:v>9</c:v>
                </c:pt>
                <c:pt idx="23">
                  <c:v>14</c:v>
                </c:pt>
                <c:pt idx="24">
                  <c:v>4</c:v>
                </c:pt>
                <c:pt idx="25">
                  <c:v>56</c:v>
                </c:pt>
                <c:pt idx="26">
                  <c:v>9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576768"/>
        <c:axId val="107887936"/>
        <c:axId val="0"/>
      </c:bar3DChart>
      <c:catAx>
        <c:axId val="108576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7887936"/>
        <c:crosses val="autoZero"/>
        <c:auto val="1"/>
        <c:lblAlgn val="ctr"/>
        <c:lblOffset val="100"/>
        <c:noMultiLvlLbl val="0"/>
      </c:catAx>
      <c:valAx>
        <c:axId val="10788793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57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132789</xdr:colOff>
      <xdr:row>71</xdr:row>
      <xdr:rowOff>7284</xdr:rowOff>
    </xdr:from>
    <xdr:to>
      <xdr:col>25</xdr:col>
      <xdr:colOff>493058</xdr:colOff>
      <xdr:row>101</xdr:row>
      <xdr:rowOff>201705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124385</xdr:colOff>
      <xdr:row>38</xdr:row>
      <xdr:rowOff>193300</xdr:rowOff>
    </xdr:from>
    <xdr:to>
      <xdr:col>25</xdr:col>
      <xdr:colOff>481853</xdr:colOff>
      <xdr:row>69</xdr:row>
      <xdr:rowOff>179293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143993</xdr:colOff>
      <xdr:row>102</xdr:row>
      <xdr:rowOff>177053</xdr:rowOff>
    </xdr:from>
    <xdr:to>
      <xdr:col>25</xdr:col>
      <xdr:colOff>515469</xdr:colOff>
      <xdr:row>134</xdr:row>
      <xdr:rowOff>33617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123263</xdr:colOff>
      <xdr:row>135</xdr:row>
      <xdr:rowOff>11767</xdr:rowOff>
    </xdr:from>
    <xdr:to>
      <xdr:col>25</xdr:col>
      <xdr:colOff>526676</xdr:colOff>
      <xdr:row>165</xdr:row>
      <xdr:rowOff>190500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142315</xdr:colOff>
      <xdr:row>167</xdr:row>
      <xdr:rowOff>21291</xdr:rowOff>
    </xdr:from>
    <xdr:to>
      <xdr:col>25</xdr:col>
      <xdr:colOff>515470</xdr:colOff>
      <xdr:row>197</xdr:row>
      <xdr:rowOff>168088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83482</xdr:colOff>
      <xdr:row>6</xdr:row>
      <xdr:rowOff>192179</xdr:rowOff>
    </xdr:from>
    <xdr:to>
      <xdr:col>25</xdr:col>
      <xdr:colOff>470646</xdr:colOff>
      <xdr:row>37</xdr:row>
      <xdr:rowOff>168089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142315</xdr:colOff>
      <xdr:row>199</xdr:row>
      <xdr:rowOff>21291</xdr:rowOff>
    </xdr:from>
    <xdr:to>
      <xdr:col>25</xdr:col>
      <xdr:colOff>515470</xdr:colOff>
      <xdr:row>229</xdr:row>
      <xdr:rowOff>168088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142315</xdr:colOff>
      <xdr:row>231</xdr:row>
      <xdr:rowOff>21291</xdr:rowOff>
    </xdr:from>
    <xdr:to>
      <xdr:col>25</xdr:col>
      <xdr:colOff>515470</xdr:colOff>
      <xdr:row>261</xdr:row>
      <xdr:rowOff>168088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70</xdr:row>
      <xdr:rowOff>209550</xdr:rowOff>
    </xdr:from>
    <xdr:to>
      <xdr:col>25</xdr:col>
      <xdr:colOff>514350</xdr:colOff>
      <xdr:row>102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39</xdr:row>
      <xdr:rowOff>0</xdr:rowOff>
    </xdr:from>
    <xdr:to>
      <xdr:col>25</xdr:col>
      <xdr:colOff>495299</xdr:colOff>
      <xdr:row>70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266699</xdr:colOff>
      <xdr:row>6</xdr:row>
      <xdr:rowOff>123826</xdr:rowOff>
    </xdr:from>
    <xdr:to>
      <xdr:col>25</xdr:col>
      <xdr:colOff>504824</xdr:colOff>
      <xdr:row>38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266700</xdr:colOff>
      <xdr:row>102</xdr:row>
      <xdr:rowOff>209550</xdr:rowOff>
    </xdr:from>
    <xdr:to>
      <xdr:col>25</xdr:col>
      <xdr:colOff>514350</xdr:colOff>
      <xdr:row>134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266700</xdr:colOff>
      <xdr:row>134</xdr:row>
      <xdr:rowOff>209550</xdr:rowOff>
    </xdr:from>
    <xdr:to>
      <xdr:col>25</xdr:col>
      <xdr:colOff>514350</xdr:colOff>
      <xdr:row>166</xdr:row>
      <xdr:rowOff>38100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Z262"/>
  <sheetViews>
    <sheetView showGridLines="0" showRowColHeaders="0" tabSelected="1" zoomScale="85" zoomScaleNormal="85" workbookViewId="0">
      <selection activeCell="B1" sqref="B1"/>
    </sheetView>
  </sheetViews>
  <sheetFormatPr defaultRowHeight="15" x14ac:dyDescent="0.25"/>
  <cols>
    <col min="1" max="1" width="2.85546875" customWidth="1"/>
    <col min="2" max="2" width="8.42578125" style="2" customWidth="1"/>
    <col min="3" max="14" width="7.140625" style="15" customWidth="1"/>
    <col min="15" max="15" width="9.85546875" style="28" customWidth="1"/>
    <col min="16" max="16" width="8.140625" style="15" bestFit="1" customWidth="1"/>
    <col min="17" max="17" width="3.42578125" customWidth="1"/>
  </cols>
  <sheetData>
    <row r="1" spans="2:26" s="45" customFormat="1" ht="15.75" thickBot="1" x14ac:dyDescent="0.3">
      <c r="B1" s="2"/>
      <c r="O1" s="3"/>
      <c r="P1" s="53"/>
    </row>
    <row r="2" spans="2:26" s="45" customFormat="1" ht="18.75" customHeight="1" thickTop="1" x14ac:dyDescent="0.25">
      <c r="B2" s="120" t="s">
        <v>185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</row>
    <row r="3" spans="2:26" s="45" customFormat="1" ht="15" customHeight="1" x14ac:dyDescent="0.25">
      <c r="B3" s="123" t="s">
        <v>186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</row>
    <row r="4" spans="2:26" s="45" customFormat="1" ht="15" customHeight="1" x14ac:dyDescent="0.25"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8"/>
    </row>
    <row r="5" spans="2:26" s="45" customFormat="1" ht="15" customHeight="1" x14ac:dyDescent="0.25">
      <c r="B5" s="126" t="s">
        <v>408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8"/>
    </row>
    <row r="6" spans="2:26" s="45" customFormat="1" ht="15.75" customHeight="1" thickBot="1" x14ac:dyDescent="0.3">
      <c r="B6" s="129" t="s">
        <v>409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1"/>
    </row>
    <row r="7" spans="2:26" ht="17.25" customHeight="1" thickTop="1" thickBot="1" x14ac:dyDescent="0.3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2:26" x14ac:dyDescent="0.25">
      <c r="B8" s="114" t="s">
        <v>210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</row>
    <row r="9" spans="2:26" x14ac:dyDescent="0.25">
      <c r="B9" s="72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81" t="s">
        <v>14</v>
      </c>
    </row>
    <row r="10" spans="2:26" x14ac:dyDescent="0.25">
      <c r="B10" s="72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>SUM(C10:N10)</f>
        <v>0</v>
      </c>
      <c r="P10" s="75">
        <f>O10/$O$38</f>
        <v>0</v>
      </c>
    </row>
    <row r="11" spans="2:26" x14ac:dyDescent="0.25">
      <c r="B11" s="72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37" si="0">SUM(C11:N11)</f>
        <v>0</v>
      </c>
      <c r="P11" s="75">
        <f t="shared" ref="P11:P37" si="1">O11/$O$38</f>
        <v>0</v>
      </c>
    </row>
    <row r="12" spans="2:26" x14ac:dyDescent="0.25">
      <c r="B12" s="72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75">
        <f t="shared" si="1"/>
        <v>0</v>
      </c>
    </row>
    <row r="13" spans="2:26" x14ac:dyDescent="0.25">
      <c r="B13" s="72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75">
        <f t="shared" si="1"/>
        <v>0</v>
      </c>
    </row>
    <row r="14" spans="2:26" x14ac:dyDescent="0.25">
      <c r="B14" s="72" t="s">
        <v>19</v>
      </c>
      <c r="C14" s="8">
        <v>1</v>
      </c>
      <c r="D14" s="8"/>
      <c r="E14" s="8"/>
      <c r="F14" s="8">
        <v>1</v>
      </c>
      <c r="G14" s="8"/>
      <c r="H14" s="8"/>
      <c r="I14" s="8"/>
      <c r="J14" s="8"/>
      <c r="K14" s="8"/>
      <c r="L14" s="8"/>
      <c r="M14" s="8"/>
      <c r="N14" s="8"/>
      <c r="O14" s="17">
        <f t="shared" si="0"/>
        <v>2</v>
      </c>
      <c r="P14" s="75">
        <f t="shared" si="1"/>
        <v>0.14285714285714285</v>
      </c>
    </row>
    <row r="15" spans="2:26" x14ac:dyDescent="0.25">
      <c r="B15" s="72" t="s">
        <v>20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>
        <f t="shared" si="0"/>
        <v>0</v>
      </c>
      <c r="P15" s="75">
        <f t="shared" si="1"/>
        <v>0</v>
      </c>
    </row>
    <row r="16" spans="2:26" x14ac:dyDescent="0.25">
      <c r="B16" s="72" t="s">
        <v>21</v>
      </c>
      <c r="C16" s="8"/>
      <c r="D16" s="8"/>
      <c r="E16" s="8"/>
      <c r="F16" s="8"/>
      <c r="G16" s="8">
        <v>1</v>
      </c>
      <c r="H16" s="8"/>
      <c r="I16" s="8"/>
      <c r="J16" s="8"/>
      <c r="K16" s="8"/>
      <c r="L16" s="8"/>
      <c r="M16" s="8">
        <v>1</v>
      </c>
      <c r="N16" s="8">
        <v>1</v>
      </c>
      <c r="O16" s="17">
        <f t="shared" si="0"/>
        <v>3</v>
      </c>
      <c r="P16" s="75">
        <f t="shared" si="1"/>
        <v>0.21428571428571427</v>
      </c>
    </row>
    <row r="17" spans="2:16" x14ac:dyDescent="0.25">
      <c r="B17" s="72" t="s">
        <v>22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7">
        <f t="shared" si="0"/>
        <v>0</v>
      </c>
      <c r="P17" s="75">
        <f t="shared" si="1"/>
        <v>0</v>
      </c>
    </row>
    <row r="18" spans="2:16" x14ac:dyDescent="0.25">
      <c r="B18" s="72" t="s">
        <v>23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>
        <f t="shared" si="0"/>
        <v>0</v>
      </c>
      <c r="P18" s="75">
        <f t="shared" si="1"/>
        <v>0</v>
      </c>
    </row>
    <row r="19" spans="2:16" x14ac:dyDescent="0.25">
      <c r="B19" s="72" t="s">
        <v>24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0"/>
        <v>0</v>
      </c>
      <c r="P19" s="75">
        <f t="shared" si="1"/>
        <v>0</v>
      </c>
    </row>
    <row r="20" spans="2:16" x14ac:dyDescent="0.25">
      <c r="B20" s="72" t="s">
        <v>25</v>
      </c>
      <c r="C20" s="8"/>
      <c r="D20" s="8"/>
      <c r="E20" s="8"/>
      <c r="F20" s="8"/>
      <c r="G20" s="8"/>
      <c r="H20" s="8">
        <v>1</v>
      </c>
      <c r="I20" s="8"/>
      <c r="J20" s="8"/>
      <c r="K20" s="8"/>
      <c r="L20" s="8"/>
      <c r="M20" s="8"/>
      <c r="N20" s="8"/>
      <c r="O20" s="17">
        <f t="shared" si="0"/>
        <v>1</v>
      </c>
      <c r="P20" s="75">
        <f t="shared" si="1"/>
        <v>7.1428571428571425E-2</v>
      </c>
    </row>
    <row r="21" spans="2:16" x14ac:dyDescent="0.25">
      <c r="B21" s="72" t="s">
        <v>26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7">
        <f t="shared" si="0"/>
        <v>0</v>
      </c>
      <c r="P21" s="75">
        <f t="shared" si="1"/>
        <v>0</v>
      </c>
    </row>
    <row r="22" spans="2:16" x14ac:dyDescent="0.25">
      <c r="B22" s="72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7">
        <f t="shared" si="0"/>
        <v>0</v>
      </c>
      <c r="P22" s="75">
        <f t="shared" si="1"/>
        <v>0</v>
      </c>
    </row>
    <row r="23" spans="2:16" x14ac:dyDescent="0.25">
      <c r="B23" s="72" t="s">
        <v>28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7">
        <f t="shared" si="0"/>
        <v>0</v>
      </c>
      <c r="P23" s="75">
        <f t="shared" si="1"/>
        <v>0</v>
      </c>
    </row>
    <row r="24" spans="2:16" x14ac:dyDescent="0.25">
      <c r="B24" s="72" t="s">
        <v>29</v>
      </c>
      <c r="C24" s="8"/>
      <c r="D24" s="8"/>
      <c r="E24" s="8">
        <v>1</v>
      </c>
      <c r="F24" s="8"/>
      <c r="G24" s="8"/>
      <c r="H24" s="8"/>
      <c r="I24" s="8"/>
      <c r="J24" s="8"/>
      <c r="K24" s="8"/>
      <c r="L24" s="8"/>
      <c r="M24" s="8"/>
      <c r="N24" s="8"/>
      <c r="O24" s="17">
        <f t="shared" si="0"/>
        <v>1</v>
      </c>
      <c r="P24" s="75">
        <f t="shared" si="1"/>
        <v>7.1428571428571425E-2</v>
      </c>
    </row>
    <row r="25" spans="2:16" x14ac:dyDescent="0.25">
      <c r="B25" s="72" t="s">
        <v>30</v>
      </c>
      <c r="C25" s="8"/>
      <c r="D25" s="8"/>
      <c r="E25" s="8"/>
      <c r="F25" s="8"/>
      <c r="G25" s="8">
        <v>1</v>
      </c>
      <c r="H25" s="8"/>
      <c r="I25" s="8"/>
      <c r="J25" s="8"/>
      <c r="K25" s="8"/>
      <c r="L25" s="8"/>
      <c r="M25" s="8"/>
      <c r="N25" s="8"/>
      <c r="O25" s="17">
        <f t="shared" si="0"/>
        <v>1</v>
      </c>
      <c r="P25" s="75">
        <f t="shared" si="1"/>
        <v>7.1428571428571425E-2</v>
      </c>
    </row>
    <row r="26" spans="2:16" x14ac:dyDescent="0.25">
      <c r="B26" s="72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0"/>
        <v>0</v>
      </c>
      <c r="P26" s="75">
        <f t="shared" si="1"/>
        <v>0</v>
      </c>
    </row>
    <row r="27" spans="2:16" x14ac:dyDescent="0.25">
      <c r="B27" s="72" t="s">
        <v>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7">
        <f t="shared" si="0"/>
        <v>0</v>
      </c>
      <c r="P27" s="75">
        <f t="shared" si="1"/>
        <v>0</v>
      </c>
    </row>
    <row r="28" spans="2:16" x14ac:dyDescent="0.25">
      <c r="B28" s="72" t="s">
        <v>33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7">
        <f t="shared" si="0"/>
        <v>0</v>
      </c>
      <c r="P28" s="75">
        <f t="shared" si="1"/>
        <v>0</v>
      </c>
    </row>
    <row r="29" spans="2:16" x14ac:dyDescent="0.25">
      <c r="B29" s="72" t="s">
        <v>34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si="0"/>
        <v>0</v>
      </c>
      <c r="P29" s="75">
        <f t="shared" si="1"/>
        <v>0</v>
      </c>
    </row>
    <row r="30" spans="2:16" x14ac:dyDescent="0.25">
      <c r="B30" s="72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0"/>
        <v>0</v>
      </c>
      <c r="P30" s="75">
        <f t="shared" si="1"/>
        <v>0</v>
      </c>
    </row>
    <row r="31" spans="2:16" x14ac:dyDescent="0.25">
      <c r="B31" s="72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75">
        <f t="shared" si="1"/>
        <v>0</v>
      </c>
    </row>
    <row r="32" spans="2:16" x14ac:dyDescent="0.25">
      <c r="B32" s="72" t="s">
        <v>37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si="0"/>
        <v>0</v>
      </c>
      <c r="P32" s="75">
        <f t="shared" si="1"/>
        <v>0</v>
      </c>
    </row>
    <row r="33" spans="2:16" x14ac:dyDescent="0.25">
      <c r="B33" s="72" t="s">
        <v>38</v>
      </c>
      <c r="C33" s="8"/>
      <c r="D33" s="8">
        <v>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7">
        <f t="shared" si="0"/>
        <v>1</v>
      </c>
      <c r="P33" s="75">
        <f t="shared" si="1"/>
        <v>7.1428571428571425E-2</v>
      </c>
    </row>
    <row r="34" spans="2:16" x14ac:dyDescent="0.25">
      <c r="B34" s="72" t="s">
        <v>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0"/>
        <v>0</v>
      </c>
      <c r="P34" s="75">
        <f t="shared" si="1"/>
        <v>0</v>
      </c>
    </row>
    <row r="35" spans="2:16" x14ac:dyDescent="0.25">
      <c r="B35" s="72" t="s">
        <v>40</v>
      </c>
      <c r="C35" s="8"/>
      <c r="D35" s="8"/>
      <c r="E35" s="8"/>
      <c r="F35" s="8"/>
      <c r="G35" s="8">
        <v>1</v>
      </c>
      <c r="H35" s="8">
        <v>1</v>
      </c>
      <c r="I35" s="8">
        <v>1</v>
      </c>
      <c r="J35" s="8">
        <v>1</v>
      </c>
      <c r="K35" s="8"/>
      <c r="L35" s="8"/>
      <c r="M35" s="8"/>
      <c r="N35" s="8"/>
      <c r="O35" s="17">
        <f t="shared" si="0"/>
        <v>4</v>
      </c>
      <c r="P35" s="75">
        <f t="shared" si="1"/>
        <v>0.2857142857142857</v>
      </c>
    </row>
    <row r="36" spans="2:16" x14ac:dyDescent="0.25">
      <c r="B36" s="72" t="s">
        <v>41</v>
      </c>
      <c r="C36" s="8"/>
      <c r="D36" s="8"/>
      <c r="E36" s="8"/>
      <c r="F36" s="8"/>
      <c r="G36" s="8">
        <v>1</v>
      </c>
      <c r="H36" s="8"/>
      <c r="I36" s="8"/>
      <c r="J36" s="8"/>
      <c r="K36" s="8"/>
      <c r="L36" s="8"/>
      <c r="M36" s="8"/>
      <c r="N36" s="8"/>
      <c r="O36" s="17">
        <f t="shared" si="0"/>
        <v>1</v>
      </c>
      <c r="P36" s="75">
        <f t="shared" si="1"/>
        <v>7.1428571428571425E-2</v>
      </c>
    </row>
    <row r="37" spans="2:16" x14ac:dyDescent="0.25">
      <c r="B37" s="72" t="s">
        <v>130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75">
        <f t="shared" si="1"/>
        <v>0</v>
      </c>
    </row>
    <row r="38" spans="2:16" s="3" customFormat="1" ht="15.75" thickBot="1" x14ac:dyDescent="0.3">
      <c r="B38" s="90" t="s">
        <v>42</v>
      </c>
      <c r="C38" s="77">
        <f>SUM(C10:C37)</f>
        <v>1</v>
      </c>
      <c r="D38" s="77">
        <f t="shared" ref="D38:N38" si="2">SUM(D10:D37)</f>
        <v>1</v>
      </c>
      <c r="E38" s="77">
        <f t="shared" si="2"/>
        <v>1</v>
      </c>
      <c r="F38" s="77">
        <f t="shared" si="2"/>
        <v>1</v>
      </c>
      <c r="G38" s="77">
        <f t="shared" si="2"/>
        <v>4</v>
      </c>
      <c r="H38" s="77">
        <f t="shared" si="2"/>
        <v>2</v>
      </c>
      <c r="I38" s="77">
        <f t="shared" si="2"/>
        <v>1</v>
      </c>
      <c r="J38" s="77">
        <f t="shared" si="2"/>
        <v>1</v>
      </c>
      <c r="K38" s="77">
        <f t="shared" si="2"/>
        <v>0</v>
      </c>
      <c r="L38" s="77">
        <f t="shared" si="2"/>
        <v>0</v>
      </c>
      <c r="M38" s="77">
        <f t="shared" si="2"/>
        <v>1</v>
      </c>
      <c r="N38" s="77">
        <f t="shared" si="2"/>
        <v>1</v>
      </c>
      <c r="O38" s="77">
        <f>SUM(O10:O37)</f>
        <v>14</v>
      </c>
      <c r="P38" s="78">
        <f>SUM(P10:P37)</f>
        <v>0.99999999999999978</v>
      </c>
    </row>
    <row r="39" spans="2:16" ht="15.75" thickBot="1" x14ac:dyDescent="0.3"/>
    <row r="40" spans="2:16" x14ac:dyDescent="0.25">
      <c r="B40" s="114" t="s">
        <v>211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</row>
    <row r="41" spans="2:16" x14ac:dyDescent="0.25">
      <c r="B41" s="72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81" t="s">
        <v>14</v>
      </c>
    </row>
    <row r="42" spans="2:16" x14ac:dyDescent="0.25">
      <c r="B42" s="72" t="s">
        <v>15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>SUM(C42:N42)</f>
        <v>0</v>
      </c>
      <c r="P42" s="75">
        <f>O42/$O$70</f>
        <v>0</v>
      </c>
    </row>
    <row r="43" spans="2:16" x14ac:dyDescent="0.25">
      <c r="B43" s="72" t="s">
        <v>16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7">
        <f t="shared" ref="O43:O69" si="3">SUM(C43:N43)</f>
        <v>0</v>
      </c>
      <c r="P43" s="75">
        <f t="shared" ref="P43:P69" si="4">O43/$O$70</f>
        <v>0</v>
      </c>
    </row>
    <row r="44" spans="2:16" x14ac:dyDescent="0.25">
      <c r="B44" s="72" t="s">
        <v>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7">
        <f t="shared" si="3"/>
        <v>0</v>
      </c>
      <c r="P44" s="75">
        <f t="shared" si="4"/>
        <v>0</v>
      </c>
    </row>
    <row r="45" spans="2:16" x14ac:dyDescent="0.25">
      <c r="B45" s="72" t="s">
        <v>18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7">
        <f t="shared" si="3"/>
        <v>0</v>
      </c>
      <c r="P45" s="75">
        <f t="shared" si="4"/>
        <v>0</v>
      </c>
    </row>
    <row r="46" spans="2:16" x14ac:dyDescent="0.25">
      <c r="B46" s="72" t="s">
        <v>19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7">
        <f t="shared" si="3"/>
        <v>0</v>
      </c>
      <c r="P46" s="75">
        <f t="shared" si="4"/>
        <v>0</v>
      </c>
    </row>
    <row r="47" spans="2:16" x14ac:dyDescent="0.25">
      <c r="B47" s="72" t="s">
        <v>20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7">
        <f t="shared" si="3"/>
        <v>0</v>
      </c>
      <c r="P47" s="75">
        <f t="shared" si="4"/>
        <v>0</v>
      </c>
    </row>
    <row r="48" spans="2:16" x14ac:dyDescent="0.25">
      <c r="B48" s="72" t="s">
        <v>21</v>
      </c>
      <c r="C48" s="8">
        <v>1</v>
      </c>
      <c r="D48" s="8"/>
      <c r="E48" s="8"/>
      <c r="F48" s="8">
        <v>1</v>
      </c>
      <c r="G48" s="8">
        <v>1</v>
      </c>
      <c r="H48" s="8"/>
      <c r="I48" s="8"/>
      <c r="J48" s="8"/>
      <c r="K48" s="8"/>
      <c r="L48" s="8"/>
      <c r="M48" s="8"/>
      <c r="N48" s="8"/>
      <c r="O48" s="17">
        <f t="shared" si="3"/>
        <v>3</v>
      </c>
      <c r="P48" s="75">
        <f t="shared" si="4"/>
        <v>0.15</v>
      </c>
    </row>
    <row r="49" spans="2:16" x14ac:dyDescent="0.25">
      <c r="B49" s="72" t="s">
        <v>22</v>
      </c>
      <c r="C49" s="8"/>
      <c r="D49" s="8"/>
      <c r="E49" s="8"/>
      <c r="F49" s="8"/>
      <c r="G49" s="8"/>
      <c r="H49" s="8"/>
      <c r="I49" s="8"/>
      <c r="J49" s="8"/>
      <c r="K49" s="8"/>
      <c r="L49" s="8">
        <v>1</v>
      </c>
      <c r="M49" s="8"/>
      <c r="N49" s="8"/>
      <c r="O49" s="17">
        <f t="shared" si="3"/>
        <v>1</v>
      </c>
      <c r="P49" s="75">
        <f t="shared" si="4"/>
        <v>0.05</v>
      </c>
    </row>
    <row r="50" spans="2:16" x14ac:dyDescent="0.25">
      <c r="B50" s="72" t="s">
        <v>23</v>
      </c>
      <c r="C50" s="8"/>
      <c r="D50" s="8"/>
      <c r="E50" s="8"/>
      <c r="F50" s="8"/>
      <c r="G50" s="8"/>
      <c r="H50" s="8"/>
      <c r="I50" s="8"/>
      <c r="J50" s="8">
        <v>1</v>
      </c>
      <c r="K50" s="8"/>
      <c r="L50" s="8"/>
      <c r="M50" s="8"/>
      <c r="N50" s="8"/>
      <c r="O50" s="17">
        <f t="shared" si="3"/>
        <v>1</v>
      </c>
      <c r="P50" s="75">
        <f t="shared" si="4"/>
        <v>0.05</v>
      </c>
    </row>
    <row r="51" spans="2:16" x14ac:dyDescent="0.25">
      <c r="B51" s="72" t="s">
        <v>24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7">
        <f t="shared" si="3"/>
        <v>0</v>
      </c>
      <c r="P51" s="75">
        <f t="shared" si="4"/>
        <v>0</v>
      </c>
    </row>
    <row r="52" spans="2:16" x14ac:dyDescent="0.25">
      <c r="B52" s="72" t="s">
        <v>25</v>
      </c>
      <c r="C52" s="8"/>
      <c r="D52" s="8"/>
      <c r="E52" s="8"/>
      <c r="F52" s="8"/>
      <c r="G52" s="8"/>
      <c r="H52" s="8"/>
      <c r="I52" s="8">
        <v>1</v>
      </c>
      <c r="J52" s="8"/>
      <c r="K52" s="8">
        <v>1</v>
      </c>
      <c r="L52" s="8"/>
      <c r="M52" s="8"/>
      <c r="N52" s="8"/>
      <c r="O52" s="17">
        <f t="shared" si="3"/>
        <v>2</v>
      </c>
      <c r="P52" s="75">
        <f t="shared" si="4"/>
        <v>0.1</v>
      </c>
    </row>
    <row r="53" spans="2:16" x14ac:dyDescent="0.25">
      <c r="B53" s="72" t="s">
        <v>26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>
        <v>1</v>
      </c>
      <c r="N53" s="8"/>
      <c r="O53" s="17">
        <f t="shared" si="3"/>
        <v>1</v>
      </c>
      <c r="P53" s="75">
        <f t="shared" si="4"/>
        <v>0.05</v>
      </c>
    </row>
    <row r="54" spans="2:16" x14ac:dyDescent="0.25">
      <c r="B54" s="72" t="s">
        <v>27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7">
        <f t="shared" si="3"/>
        <v>0</v>
      </c>
      <c r="P54" s="75">
        <f t="shared" si="4"/>
        <v>0</v>
      </c>
    </row>
    <row r="55" spans="2:16" x14ac:dyDescent="0.25">
      <c r="B55" s="72" t="s">
        <v>28</v>
      </c>
      <c r="C55" s="8"/>
      <c r="D55" s="8"/>
      <c r="E55" s="8"/>
      <c r="F55" s="8"/>
      <c r="G55" s="8">
        <v>1</v>
      </c>
      <c r="H55" s="8"/>
      <c r="I55" s="8"/>
      <c r="J55" s="8"/>
      <c r="K55" s="8"/>
      <c r="L55" s="8"/>
      <c r="M55" s="8"/>
      <c r="N55" s="8"/>
      <c r="O55" s="17">
        <f t="shared" si="3"/>
        <v>1</v>
      </c>
      <c r="P55" s="75">
        <f t="shared" si="4"/>
        <v>0.05</v>
      </c>
    </row>
    <row r="56" spans="2:16" x14ac:dyDescent="0.25">
      <c r="B56" s="72" t="s">
        <v>29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7">
        <f t="shared" si="3"/>
        <v>0</v>
      </c>
      <c r="P56" s="75">
        <f t="shared" si="4"/>
        <v>0</v>
      </c>
    </row>
    <row r="57" spans="2:16" x14ac:dyDescent="0.25">
      <c r="B57" s="72" t="s">
        <v>30</v>
      </c>
      <c r="C57" s="8"/>
      <c r="D57" s="8"/>
      <c r="E57" s="8"/>
      <c r="F57" s="8"/>
      <c r="G57" s="8"/>
      <c r="H57" s="8"/>
      <c r="I57" s="8">
        <v>1</v>
      </c>
      <c r="J57" s="8"/>
      <c r="K57" s="8">
        <v>2</v>
      </c>
      <c r="L57" s="8"/>
      <c r="M57" s="8"/>
      <c r="N57" s="8"/>
      <c r="O57" s="17">
        <f t="shared" si="3"/>
        <v>3</v>
      </c>
      <c r="P57" s="75">
        <f t="shared" si="4"/>
        <v>0.15</v>
      </c>
    </row>
    <row r="58" spans="2:16" x14ac:dyDescent="0.25">
      <c r="B58" s="72" t="s">
        <v>31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7">
        <f t="shared" si="3"/>
        <v>0</v>
      </c>
      <c r="P58" s="75">
        <f t="shared" si="4"/>
        <v>0</v>
      </c>
    </row>
    <row r="59" spans="2:16" x14ac:dyDescent="0.25">
      <c r="B59" s="72" t="s">
        <v>32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7">
        <f t="shared" si="3"/>
        <v>0</v>
      </c>
      <c r="P59" s="75">
        <f t="shared" si="4"/>
        <v>0</v>
      </c>
    </row>
    <row r="60" spans="2:16" x14ac:dyDescent="0.25">
      <c r="B60" s="72" t="s">
        <v>33</v>
      </c>
      <c r="C60" s="8"/>
      <c r="D60" s="8"/>
      <c r="E60" s="8"/>
      <c r="F60" s="8">
        <v>1</v>
      </c>
      <c r="G60" s="8"/>
      <c r="H60" s="8"/>
      <c r="I60" s="8"/>
      <c r="J60" s="8"/>
      <c r="K60" s="8"/>
      <c r="L60" s="8"/>
      <c r="M60" s="8"/>
      <c r="N60" s="8"/>
      <c r="O60" s="17">
        <f t="shared" si="3"/>
        <v>1</v>
      </c>
      <c r="P60" s="75">
        <f t="shared" si="4"/>
        <v>0.05</v>
      </c>
    </row>
    <row r="61" spans="2:16" x14ac:dyDescent="0.25">
      <c r="B61" s="72" t="s">
        <v>34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>
        <v>1</v>
      </c>
      <c r="N61" s="8"/>
      <c r="O61" s="17">
        <f t="shared" si="3"/>
        <v>1</v>
      </c>
      <c r="P61" s="75">
        <f t="shared" si="4"/>
        <v>0.05</v>
      </c>
    </row>
    <row r="62" spans="2:16" x14ac:dyDescent="0.25">
      <c r="B62" s="72" t="s">
        <v>35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7">
        <f t="shared" si="3"/>
        <v>0</v>
      </c>
      <c r="P62" s="75">
        <f t="shared" si="4"/>
        <v>0</v>
      </c>
    </row>
    <row r="63" spans="2:16" x14ac:dyDescent="0.25">
      <c r="B63" s="72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75">
        <f t="shared" si="4"/>
        <v>0</v>
      </c>
    </row>
    <row r="64" spans="2:16" x14ac:dyDescent="0.25">
      <c r="B64" s="72" t="s">
        <v>37</v>
      </c>
      <c r="C64" s="8"/>
      <c r="D64" s="8">
        <v>1</v>
      </c>
      <c r="E64" s="8"/>
      <c r="F64" s="8"/>
      <c r="G64" s="8"/>
      <c r="H64" s="8"/>
      <c r="I64" s="8"/>
      <c r="J64" s="8"/>
      <c r="K64" s="8"/>
      <c r="L64" s="8"/>
      <c r="M64" s="8">
        <v>1</v>
      </c>
      <c r="N64" s="8"/>
      <c r="O64" s="17">
        <f t="shared" si="3"/>
        <v>2</v>
      </c>
      <c r="P64" s="75">
        <f t="shared" si="4"/>
        <v>0.1</v>
      </c>
    </row>
    <row r="65" spans="2:16" x14ac:dyDescent="0.25">
      <c r="B65" s="72" t="s">
        <v>38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7">
        <f t="shared" si="3"/>
        <v>0</v>
      </c>
      <c r="P65" s="75">
        <f t="shared" si="4"/>
        <v>0</v>
      </c>
    </row>
    <row r="66" spans="2:16" x14ac:dyDescent="0.25">
      <c r="B66" s="72" t="s">
        <v>39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7">
        <f t="shared" si="3"/>
        <v>0</v>
      </c>
      <c r="P66" s="75">
        <f t="shared" si="4"/>
        <v>0</v>
      </c>
    </row>
    <row r="67" spans="2:16" x14ac:dyDescent="0.25">
      <c r="B67" s="72" t="s">
        <v>40</v>
      </c>
      <c r="C67" s="8"/>
      <c r="D67" s="8"/>
      <c r="E67" s="8"/>
      <c r="F67" s="8"/>
      <c r="G67" s="8">
        <v>1</v>
      </c>
      <c r="H67" s="8"/>
      <c r="I67" s="8"/>
      <c r="J67" s="8"/>
      <c r="K67" s="8"/>
      <c r="L67" s="8"/>
      <c r="M67" s="8">
        <v>2</v>
      </c>
      <c r="N67" s="8">
        <v>1</v>
      </c>
      <c r="O67" s="17">
        <f t="shared" si="3"/>
        <v>4</v>
      </c>
      <c r="P67" s="75">
        <f t="shared" si="4"/>
        <v>0.2</v>
      </c>
    </row>
    <row r="68" spans="2:16" x14ac:dyDescent="0.25">
      <c r="B68" s="72" t="s">
        <v>41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7">
        <f t="shared" si="3"/>
        <v>0</v>
      </c>
      <c r="P68" s="75">
        <f t="shared" si="4"/>
        <v>0</v>
      </c>
    </row>
    <row r="69" spans="2:16" x14ac:dyDescent="0.25">
      <c r="B69" s="72" t="s">
        <v>130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7">
        <f t="shared" si="3"/>
        <v>0</v>
      </c>
      <c r="P69" s="75">
        <f t="shared" si="4"/>
        <v>0</v>
      </c>
    </row>
    <row r="70" spans="2:16" s="3" customFormat="1" ht="15.75" thickBot="1" x14ac:dyDescent="0.3">
      <c r="B70" s="90" t="s">
        <v>42</v>
      </c>
      <c r="C70" s="77">
        <f>SUM(C42:C69)</f>
        <v>1</v>
      </c>
      <c r="D70" s="77">
        <f t="shared" ref="D70:N70" si="5">SUM(D42:D69)</f>
        <v>1</v>
      </c>
      <c r="E70" s="77">
        <f t="shared" si="5"/>
        <v>0</v>
      </c>
      <c r="F70" s="77">
        <f t="shared" si="5"/>
        <v>2</v>
      </c>
      <c r="G70" s="77">
        <f t="shared" si="5"/>
        <v>3</v>
      </c>
      <c r="H70" s="77">
        <f t="shared" si="5"/>
        <v>0</v>
      </c>
      <c r="I70" s="77">
        <f t="shared" si="5"/>
        <v>2</v>
      </c>
      <c r="J70" s="77">
        <f t="shared" si="5"/>
        <v>1</v>
      </c>
      <c r="K70" s="77">
        <f t="shared" si="5"/>
        <v>3</v>
      </c>
      <c r="L70" s="77">
        <f t="shared" si="5"/>
        <v>1</v>
      </c>
      <c r="M70" s="77">
        <f t="shared" si="5"/>
        <v>5</v>
      </c>
      <c r="N70" s="77">
        <f t="shared" si="5"/>
        <v>1</v>
      </c>
      <c r="O70" s="77">
        <f>SUM(O42:O69)</f>
        <v>20</v>
      </c>
      <c r="P70" s="78">
        <f>SUM(P42:P69)</f>
        <v>1</v>
      </c>
    </row>
    <row r="71" spans="2:16" ht="17.25" customHeight="1" thickBot="1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5.75" thickTop="1" x14ac:dyDescent="0.25">
      <c r="B72" s="117" t="s">
        <v>212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9"/>
    </row>
    <row r="73" spans="2:16" x14ac:dyDescent="0.25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 x14ac:dyDescent="0.25">
      <c r="B74" s="20" t="s">
        <v>15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17">
        <f>SUM(C74:N74)</f>
        <v>0</v>
      </c>
      <c r="P74" s="9">
        <f>O74/$O$102</f>
        <v>0</v>
      </c>
    </row>
    <row r="75" spans="2:16" x14ac:dyDescent="0.25">
      <c r="B75" s="20" t="s">
        <v>16</v>
      </c>
      <c r="C75" s="8"/>
      <c r="D75" s="8"/>
      <c r="E75" s="8">
        <v>2</v>
      </c>
      <c r="F75" s="8"/>
      <c r="G75" s="8"/>
      <c r="H75" s="8"/>
      <c r="I75" s="8"/>
      <c r="J75" s="8"/>
      <c r="K75" s="8"/>
      <c r="L75" s="8"/>
      <c r="M75" s="8"/>
      <c r="N75" s="8"/>
      <c r="O75" s="17">
        <f t="shared" ref="O75:O101" si="6">SUM(C75:N75)</f>
        <v>2</v>
      </c>
      <c r="P75" s="9">
        <f t="shared" ref="P75:P101" si="7">O75/$O$102</f>
        <v>0.10526315789473684</v>
      </c>
    </row>
    <row r="76" spans="2:16" x14ac:dyDescent="0.25">
      <c r="B76" s="20" t="s">
        <v>17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7">
        <f t="shared" si="6"/>
        <v>0</v>
      </c>
      <c r="P76" s="9">
        <f t="shared" si="7"/>
        <v>0</v>
      </c>
    </row>
    <row r="77" spans="2:16" x14ac:dyDescent="0.25">
      <c r="B77" s="20" t="s">
        <v>18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17">
        <f t="shared" si="6"/>
        <v>0</v>
      </c>
      <c r="P77" s="9">
        <f t="shared" si="7"/>
        <v>0</v>
      </c>
    </row>
    <row r="78" spans="2:16" x14ac:dyDescent="0.25">
      <c r="B78" s="20" t="s">
        <v>19</v>
      </c>
      <c r="C78" s="8"/>
      <c r="D78" s="8">
        <v>1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17">
        <f t="shared" si="6"/>
        <v>1</v>
      </c>
      <c r="P78" s="9">
        <f t="shared" si="7"/>
        <v>5.2631578947368418E-2</v>
      </c>
    </row>
    <row r="79" spans="2:16" x14ac:dyDescent="0.25">
      <c r="B79" s="20" t="s">
        <v>20</v>
      </c>
      <c r="C79" s="8"/>
      <c r="D79" s="8"/>
      <c r="E79" s="8"/>
      <c r="F79" s="8"/>
      <c r="G79" s="8"/>
      <c r="H79" s="8"/>
      <c r="I79" s="8"/>
      <c r="J79" s="8"/>
      <c r="K79" s="8"/>
      <c r="L79" s="8">
        <v>1</v>
      </c>
      <c r="M79" s="8"/>
      <c r="N79" s="8"/>
      <c r="O79" s="17">
        <f t="shared" si="6"/>
        <v>1</v>
      </c>
      <c r="P79" s="9">
        <f t="shared" si="7"/>
        <v>5.2631578947368418E-2</v>
      </c>
    </row>
    <row r="80" spans="2:16" x14ac:dyDescent="0.25">
      <c r="B80" s="20" t="s">
        <v>21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17">
        <f t="shared" si="6"/>
        <v>0</v>
      </c>
      <c r="P80" s="9">
        <f t="shared" si="7"/>
        <v>0</v>
      </c>
    </row>
    <row r="81" spans="2:16" x14ac:dyDescent="0.25">
      <c r="B81" s="20" t="s">
        <v>22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17">
        <f t="shared" si="6"/>
        <v>0</v>
      </c>
      <c r="P81" s="9">
        <f t="shared" si="7"/>
        <v>0</v>
      </c>
    </row>
    <row r="82" spans="2:16" x14ac:dyDescent="0.25">
      <c r="B82" s="20" t="s">
        <v>23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17">
        <f t="shared" si="6"/>
        <v>0</v>
      </c>
      <c r="P82" s="9">
        <f t="shared" si="7"/>
        <v>0</v>
      </c>
    </row>
    <row r="83" spans="2:16" x14ac:dyDescent="0.25">
      <c r="B83" s="20" t="s">
        <v>24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17">
        <f t="shared" si="6"/>
        <v>0</v>
      </c>
      <c r="P83" s="9">
        <f t="shared" si="7"/>
        <v>0</v>
      </c>
    </row>
    <row r="84" spans="2:16" x14ac:dyDescent="0.25">
      <c r="B84" s="20" t="s">
        <v>25</v>
      </c>
      <c r="C84" s="8"/>
      <c r="D84" s="8">
        <v>1</v>
      </c>
      <c r="E84" s="8"/>
      <c r="F84" s="8"/>
      <c r="G84" s="8"/>
      <c r="H84" s="8"/>
      <c r="I84" s="8"/>
      <c r="J84" s="8">
        <v>1</v>
      </c>
      <c r="K84" s="8"/>
      <c r="L84" s="8"/>
      <c r="M84" s="8"/>
      <c r="N84" s="8"/>
      <c r="O84" s="17">
        <f t="shared" si="6"/>
        <v>2</v>
      </c>
      <c r="P84" s="9">
        <f t="shared" si="7"/>
        <v>0.10526315789473684</v>
      </c>
    </row>
    <row r="85" spans="2:16" x14ac:dyDescent="0.25">
      <c r="B85" s="20" t="s">
        <v>26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17">
        <f t="shared" si="6"/>
        <v>0</v>
      </c>
      <c r="P85" s="9">
        <f t="shared" si="7"/>
        <v>0</v>
      </c>
    </row>
    <row r="86" spans="2:16" x14ac:dyDescent="0.25">
      <c r="B86" s="20" t="s">
        <v>27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17">
        <f t="shared" si="6"/>
        <v>0</v>
      </c>
      <c r="P86" s="9">
        <f t="shared" si="7"/>
        <v>0</v>
      </c>
    </row>
    <row r="87" spans="2:16" x14ac:dyDescent="0.25">
      <c r="B87" s="20" t="s">
        <v>28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7">
        <f t="shared" si="6"/>
        <v>0</v>
      </c>
      <c r="P87" s="9">
        <f t="shared" si="7"/>
        <v>0</v>
      </c>
    </row>
    <row r="88" spans="2:16" x14ac:dyDescent="0.25">
      <c r="B88" s="20" t="s">
        <v>29</v>
      </c>
      <c r="C88" s="8"/>
      <c r="D88" s="8">
        <v>1</v>
      </c>
      <c r="E88" s="8"/>
      <c r="F88" s="8"/>
      <c r="G88" s="8"/>
      <c r="H88" s="8"/>
      <c r="I88" s="8">
        <v>1</v>
      </c>
      <c r="J88" s="8"/>
      <c r="K88" s="8"/>
      <c r="L88" s="8"/>
      <c r="M88" s="8"/>
      <c r="N88" s="8"/>
      <c r="O88" s="17">
        <f t="shared" si="6"/>
        <v>2</v>
      </c>
      <c r="P88" s="9">
        <f t="shared" si="7"/>
        <v>0.10526315789473684</v>
      </c>
    </row>
    <row r="89" spans="2:16" x14ac:dyDescent="0.25">
      <c r="B89" s="20" t="s">
        <v>30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17">
        <f t="shared" si="6"/>
        <v>0</v>
      </c>
      <c r="P89" s="9">
        <f t="shared" si="7"/>
        <v>0</v>
      </c>
    </row>
    <row r="90" spans="2:16" x14ac:dyDescent="0.25">
      <c r="B90" s="20" t="s">
        <v>31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7">
        <f t="shared" si="6"/>
        <v>0</v>
      </c>
      <c r="P90" s="9">
        <f t="shared" si="7"/>
        <v>0</v>
      </c>
    </row>
    <row r="91" spans="2:16" x14ac:dyDescent="0.25">
      <c r="B91" s="20" t="s">
        <v>32</v>
      </c>
      <c r="C91" s="8"/>
      <c r="D91" s="8"/>
      <c r="E91" s="8"/>
      <c r="F91" s="8"/>
      <c r="G91" s="8"/>
      <c r="H91" s="8"/>
      <c r="I91" s="8"/>
      <c r="J91" s="8"/>
      <c r="K91" s="8">
        <v>1</v>
      </c>
      <c r="L91" s="8"/>
      <c r="M91" s="8">
        <v>1</v>
      </c>
      <c r="N91" s="8"/>
      <c r="O91" s="17">
        <f t="shared" si="6"/>
        <v>2</v>
      </c>
      <c r="P91" s="9">
        <f t="shared" si="7"/>
        <v>0.10526315789473684</v>
      </c>
    </row>
    <row r="92" spans="2:16" x14ac:dyDescent="0.25">
      <c r="B92" s="20" t="s">
        <v>33</v>
      </c>
      <c r="C92" s="8"/>
      <c r="D92" s="8"/>
      <c r="E92" s="8"/>
      <c r="F92" s="8"/>
      <c r="G92" s="8"/>
      <c r="H92" s="8"/>
      <c r="I92" s="8"/>
      <c r="J92" s="8">
        <v>1</v>
      </c>
      <c r="K92" s="8"/>
      <c r="L92" s="8">
        <v>1</v>
      </c>
      <c r="M92" s="8">
        <v>1</v>
      </c>
      <c r="N92" s="8"/>
      <c r="O92" s="17">
        <f t="shared" si="6"/>
        <v>3</v>
      </c>
      <c r="P92" s="9">
        <f t="shared" si="7"/>
        <v>0.15789473684210525</v>
      </c>
    </row>
    <row r="93" spans="2:16" x14ac:dyDescent="0.25">
      <c r="B93" s="20" t="s">
        <v>34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7">
        <f t="shared" si="6"/>
        <v>0</v>
      </c>
      <c r="P93" s="9">
        <f t="shared" si="7"/>
        <v>0</v>
      </c>
    </row>
    <row r="94" spans="2:16" x14ac:dyDescent="0.25">
      <c r="B94" s="20" t="s">
        <v>35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17">
        <f t="shared" si="6"/>
        <v>0</v>
      </c>
      <c r="P94" s="9">
        <f t="shared" si="7"/>
        <v>0</v>
      </c>
    </row>
    <row r="95" spans="2:16" x14ac:dyDescent="0.25">
      <c r="B95" s="20" t="s">
        <v>36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17">
        <f t="shared" si="6"/>
        <v>0</v>
      </c>
      <c r="P95" s="9">
        <f t="shared" si="7"/>
        <v>0</v>
      </c>
    </row>
    <row r="96" spans="2:16" x14ac:dyDescent="0.25">
      <c r="B96" s="20" t="s">
        <v>37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7">
        <f t="shared" si="6"/>
        <v>0</v>
      </c>
      <c r="P96" s="9">
        <f t="shared" si="7"/>
        <v>0</v>
      </c>
    </row>
    <row r="97" spans="2:16" x14ac:dyDescent="0.25">
      <c r="B97" s="20" t="s">
        <v>38</v>
      </c>
      <c r="C97" s="8">
        <v>1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17">
        <f t="shared" si="6"/>
        <v>1</v>
      </c>
      <c r="P97" s="9">
        <f t="shared" si="7"/>
        <v>5.2631578947368418E-2</v>
      </c>
    </row>
    <row r="98" spans="2:16" x14ac:dyDescent="0.25">
      <c r="B98" s="20" t="s">
        <v>39</v>
      </c>
      <c r="C98" s="8"/>
      <c r="D98" s="8"/>
      <c r="E98" s="8"/>
      <c r="F98" s="8"/>
      <c r="G98" s="8"/>
      <c r="H98" s="8"/>
      <c r="I98" s="8">
        <v>1</v>
      </c>
      <c r="J98" s="8"/>
      <c r="K98" s="8"/>
      <c r="L98" s="8"/>
      <c r="M98" s="8"/>
      <c r="N98" s="8"/>
      <c r="O98" s="17">
        <f t="shared" si="6"/>
        <v>1</v>
      </c>
      <c r="P98" s="9">
        <f t="shared" si="7"/>
        <v>5.2631578947368418E-2</v>
      </c>
    </row>
    <row r="99" spans="2:16" x14ac:dyDescent="0.25">
      <c r="B99" s="20" t="s">
        <v>40</v>
      </c>
      <c r="C99" s="8"/>
      <c r="D99" s="8"/>
      <c r="E99" s="8"/>
      <c r="F99" s="8"/>
      <c r="G99" s="8"/>
      <c r="H99" s="8"/>
      <c r="I99" s="8"/>
      <c r="J99" s="8"/>
      <c r="K99" s="8"/>
      <c r="L99" s="8">
        <v>2</v>
      </c>
      <c r="M99" s="8"/>
      <c r="N99" s="8"/>
      <c r="O99" s="17">
        <f t="shared" si="6"/>
        <v>2</v>
      </c>
      <c r="P99" s="9">
        <f t="shared" si="7"/>
        <v>0.10526315789473684</v>
      </c>
    </row>
    <row r="100" spans="2:16" x14ac:dyDescent="0.25">
      <c r="B100" s="20" t="s">
        <v>41</v>
      </c>
      <c r="C100" s="8"/>
      <c r="D100" s="8"/>
      <c r="E100" s="8"/>
      <c r="F100" s="8"/>
      <c r="G100" s="8"/>
      <c r="H100" s="8"/>
      <c r="I100" s="8"/>
      <c r="J100" s="8"/>
      <c r="K100" s="8">
        <v>1</v>
      </c>
      <c r="L100" s="8"/>
      <c r="M100" s="8"/>
      <c r="N100" s="8"/>
      <c r="O100" s="17">
        <f t="shared" si="6"/>
        <v>1</v>
      </c>
      <c r="P100" s="9">
        <f t="shared" si="7"/>
        <v>5.2631578947368418E-2</v>
      </c>
    </row>
    <row r="101" spans="2:16" x14ac:dyDescent="0.25">
      <c r="B101" s="20" t="s">
        <v>130</v>
      </c>
      <c r="C101" s="8"/>
      <c r="D101" s="8"/>
      <c r="E101" s="8"/>
      <c r="F101" s="8"/>
      <c r="G101" s="8"/>
      <c r="H101" s="8"/>
      <c r="I101" s="8"/>
      <c r="J101" s="8"/>
      <c r="K101" s="8"/>
      <c r="L101" s="8">
        <v>1</v>
      </c>
      <c r="M101" s="8"/>
      <c r="N101" s="8"/>
      <c r="O101" s="17">
        <f t="shared" si="6"/>
        <v>1</v>
      </c>
      <c r="P101" s="9">
        <f t="shared" si="7"/>
        <v>5.2631578947368418E-2</v>
      </c>
    </row>
    <row r="102" spans="2:16" s="3" customFormat="1" ht="15.75" thickBot="1" x14ac:dyDescent="0.3">
      <c r="B102" s="19" t="s">
        <v>42</v>
      </c>
      <c r="C102" s="18">
        <f>SUM(C74:C101)</f>
        <v>1</v>
      </c>
      <c r="D102" s="18">
        <f t="shared" ref="D102:N102" si="8">SUM(D74:D101)</f>
        <v>3</v>
      </c>
      <c r="E102" s="18">
        <f t="shared" si="8"/>
        <v>2</v>
      </c>
      <c r="F102" s="18">
        <f t="shared" si="8"/>
        <v>0</v>
      </c>
      <c r="G102" s="18">
        <f t="shared" si="8"/>
        <v>0</v>
      </c>
      <c r="H102" s="18">
        <f t="shared" si="8"/>
        <v>0</v>
      </c>
      <c r="I102" s="18">
        <f t="shared" si="8"/>
        <v>2</v>
      </c>
      <c r="J102" s="18">
        <f t="shared" si="8"/>
        <v>2</v>
      </c>
      <c r="K102" s="18">
        <f t="shared" si="8"/>
        <v>2</v>
      </c>
      <c r="L102" s="18">
        <f t="shared" si="8"/>
        <v>5</v>
      </c>
      <c r="M102" s="18">
        <f t="shared" si="8"/>
        <v>2</v>
      </c>
      <c r="N102" s="18">
        <f t="shared" si="8"/>
        <v>0</v>
      </c>
      <c r="O102" s="18">
        <f>SUM(O74:O101)</f>
        <v>19</v>
      </c>
      <c r="P102" s="33">
        <f>SUM(P74:P101)</f>
        <v>0.99999999999999978</v>
      </c>
    </row>
    <row r="103" spans="2:16" ht="16.5" thickTop="1" thickBot="1" x14ac:dyDescent="0.3"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</row>
    <row r="104" spans="2:16" x14ac:dyDescent="0.25">
      <c r="B104" s="114" t="s">
        <v>213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6"/>
    </row>
    <row r="105" spans="2:16" x14ac:dyDescent="0.25">
      <c r="B105" s="72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81" t="s">
        <v>14</v>
      </c>
    </row>
    <row r="106" spans="2:16" x14ac:dyDescent="0.25">
      <c r="B106" s="72" t="s">
        <v>15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7">
        <f>SUM(C106:N106)</f>
        <v>0</v>
      </c>
      <c r="P106" s="75">
        <f>O106/$O$134</f>
        <v>0</v>
      </c>
    </row>
    <row r="107" spans="2:16" x14ac:dyDescent="0.25">
      <c r="B107" s="72" t="s">
        <v>16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7">
        <f t="shared" ref="O107:O133" si="9">SUM(C107:N107)</f>
        <v>0</v>
      </c>
      <c r="P107" s="75">
        <f t="shared" ref="P107:P133" si="10">O107/$O$134</f>
        <v>0</v>
      </c>
    </row>
    <row r="108" spans="2:16" x14ac:dyDescent="0.25">
      <c r="B108" s="72" t="s">
        <v>17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7">
        <f t="shared" si="9"/>
        <v>0</v>
      </c>
      <c r="P108" s="75">
        <f t="shared" si="10"/>
        <v>0</v>
      </c>
    </row>
    <row r="109" spans="2:16" x14ac:dyDescent="0.25">
      <c r="B109" s="72" t="s">
        <v>18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7">
        <f t="shared" si="9"/>
        <v>0</v>
      </c>
      <c r="P109" s="75">
        <f t="shared" si="10"/>
        <v>0</v>
      </c>
    </row>
    <row r="110" spans="2:16" x14ac:dyDescent="0.25">
      <c r="B110" s="72" t="s">
        <v>19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7">
        <f t="shared" si="9"/>
        <v>0</v>
      </c>
      <c r="P110" s="75">
        <f t="shared" si="10"/>
        <v>0</v>
      </c>
    </row>
    <row r="111" spans="2:16" x14ac:dyDescent="0.25">
      <c r="B111" s="72" t="s">
        <v>20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>
        <v>2</v>
      </c>
      <c r="O111" s="17">
        <f t="shared" si="9"/>
        <v>2</v>
      </c>
      <c r="P111" s="75">
        <f t="shared" si="10"/>
        <v>8.3333333333333329E-2</v>
      </c>
    </row>
    <row r="112" spans="2:16" x14ac:dyDescent="0.25">
      <c r="B112" s="72" t="s">
        <v>21</v>
      </c>
      <c r="C112" s="8"/>
      <c r="D112" s="8"/>
      <c r="E112" s="8"/>
      <c r="F112" s="8"/>
      <c r="G112" s="8"/>
      <c r="H112" s="8"/>
      <c r="I112" s="8"/>
      <c r="J112" s="8">
        <v>1</v>
      </c>
      <c r="K112" s="8"/>
      <c r="L112" s="8"/>
      <c r="M112" s="8"/>
      <c r="N112" s="8"/>
      <c r="O112" s="17">
        <f t="shared" si="9"/>
        <v>1</v>
      </c>
      <c r="P112" s="75">
        <f t="shared" si="10"/>
        <v>4.1666666666666664E-2</v>
      </c>
    </row>
    <row r="113" spans="2:16" x14ac:dyDescent="0.25">
      <c r="B113" s="72" t="s">
        <v>22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7">
        <f t="shared" si="9"/>
        <v>0</v>
      </c>
      <c r="P113" s="75">
        <f t="shared" si="10"/>
        <v>0</v>
      </c>
    </row>
    <row r="114" spans="2:16" x14ac:dyDescent="0.25">
      <c r="B114" s="72" t="s">
        <v>23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7">
        <f t="shared" si="9"/>
        <v>0</v>
      </c>
      <c r="P114" s="75">
        <f t="shared" si="10"/>
        <v>0</v>
      </c>
    </row>
    <row r="115" spans="2:16" x14ac:dyDescent="0.25">
      <c r="B115" s="72" t="s">
        <v>24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7">
        <f t="shared" si="9"/>
        <v>0</v>
      </c>
      <c r="P115" s="75">
        <f t="shared" si="10"/>
        <v>0</v>
      </c>
    </row>
    <row r="116" spans="2:16" x14ac:dyDescent="0.25">
      <c r="B116" s="72" t="s">
        <v>25</v>
      </c>
      <c r="C116" s="8"/>
      <c r="D116" s="8"/>
      <c r="E116" s="8">
        <v>1</v>
      </c>
      <c r="F116" s="8"/>
      <c r="G116" s="8"/>
      <c r="H116" s="8"/>
      <c r="I116" s="8"/>
      <c r="J116" s="8"/>
      <c r="K116" s="8">
        <v>1</v>
      </c>
      <c r="L116" s="8"/>
      <c r="M116" s="8"/>
      <c r="N116" s="8"/>
      <c r="O116" s="17">
        <f t="shared" si="9"/>
        <v>2</v>
      </c>
      <c r="P116" s="75">
        <f t="shared" si="10"/>
        <v>8.3333333333333329E-2</v>
      </c>
    </row>
    <row r="117" spans="2:16" x14ac:dyDescent="0.25">
      <c r="B117" s="72" t="s">
        <v>26</v>
      </c>
      <c r="C117" s="8"/>
      <c r="D117" s="8"/>
      <c r="E117" s="8">
        <v>1</v>
      </c>
      <c r="F117" s="8"/>
      <c r="G117" s="8"/>
      <c r="H117" s="8"/>
      <c r="I117" s="8"/>
      <c r="J117" s="8"/>
      <c r="K117" s="8"/>
      <c r="L117" s="8"/>
      <c r="M117" s="8"/>
      <c r="N117" s="8">
        <v>1</v>
      </c>
      <c r="O117" s="17">
        <f t="shared" si="9"/>
        <v>2</v>
      </c>
      <c r="P117" s="75">
        <f t="shared" si="10"/>
        <v>8.3333333333333329E-2</v>
      </c>
    </row>
    <row r="118" spans="2:16" x14ac:dyDescent="0.25">
      <c r="B118" s="72" t="s">
        <v>27</v>
      </c>
      <c r="C118" s="8"/>
      <c r="D118" s="8"/>
      <c r="E118" s="8"/>
      <c r="F118" s="8"/>
      <c r="G118" s="8"/>
      <c r="H118" s="8">
        <v>1</v>
      </c>
      <c r="I118" s="8"/>
      <c r="J118" s="8"/>
      <c r="K118" s="8"/>
      <c r="L118" s="8"/>
      <c r="M118" s="8"/>
      <c r="N118" s="8"/>
      <c r="O118" s="17">
        <f t="shared" si="9"/>
        <v>1</v>
      </c>
      <c r="P118" s="75">
        <f t="shared" si="10"/>
        <v>4.1666666666666664E-2</v>
      </c>
    </row>
    <row r="119" spans="2:16" x14ac:dyDescent="0.25">
      <c r="B119" s="72" t="s">
        <v>28</v>
      </c>
      <c r="C119" s="8"/>
      <c r="D119" s="8"/>
      <c r="E119" s="8"/>
      <c r="F119" s="8"/>
      <c r="G119" s="8"/>
      <c r="H119" s="8"/>
      <c r="I119" s="8">
        <v>1</v>
      </c>
      <c r="J119" s="8"/>
      <c r="K119" s="8"/>
      <c r="L119" s="8"/>
      <c r="M119" s="8"/>
      <c r="N119" s="8"/>
      <c r="O119" s="17">
        <f t="shared" si="9"/>
        <v>1</v>
      </c>
      <c r="P119" s="75">
        <f t="shared" si="10"/>
        <v>4.1666666666666664E-2</v>
      </c>
    </row>
    <row r="120" spans="2:16" x14ac:dyDescent="0.25">
      <c r="B120" s="72" t="s">
        <v>29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>
        <v>1</v>
      </c>
      <c r="N120" s="8"/>
      <c r="O120" s="17">
        <f t="shared" si="9"/>
        <v>1</v>
      </c>
      <c r="P120" s="75">
        <f t="shared" si="10"/>
        <v>4.1666666666666664E-2</v>
      </c>
    </row>
    <row r="121" spans="2:16" x14ac:dyDescent="0.25">
      <c r="B121" s="72" t="s">
        <v>30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7">
        <f t="shared" si="9"/>
        <v>0</v>
      </c>
      <c r="P121" s="75">
        <f t="shared" si="10"/>
        <v>0</v>
      </c>
    </row>
    <row r="122" spans="2:16" x14ac:dyDescent="0.25">
      <c r="B122" s="72" t="s">
        <v>31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7">
        <f t="shared" si="9"/>
        <v>0</v>
      </c>
      <c r="P122" s="75">
        <f t="shared" si="10"/>
        <v>0</v>
      </c>
    </row>
    <row r="123" spans="2:16" x14ac:dyDescent="0.25">
      <c r="B123" s="72" t="s">
        <v>32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7">
        <f t="shared" si="9"/>
        <v>0</v>
      </c>
      <c r="P123" s="75">
        <f t="shared" si="10"/>
        <v>0</v>
      </c>
    </row>
    <row r="124" spans="2:16" x14ac:dyDescent="0.25">
      <c r="B124" s="72" t="s">
        <v>33</v>
      </c>
      <c r="C124" s="8">
        <v>1</v>
      </c>
      <c r="D124" s="8"/>
      <c r="E124" s="8"/>
      <c r="F124" s="8"/>
      <c r="G124" s="8"/>
      <c r="H124" s="8"/>
      <c r="I124" s="8"/>
      <c r="J124" s="8"/>
      <c r="K124" s="8"/>
      <c r="L124" s="8"/>
      <c r="M124" s="8">
        <v>3</v>
      </c>
      <c r="N124" s="8"/>
      <c r="O124" s="17">
        <f t="shared" si="9"/>
        <v>4</v>
      </c>
      <c r="P124" s="75">
        <f t="shared" si="10"/>
        <v>0.16666666666666666</v>
      </c>
    </row>
    <row r="125" spans="2:16" x14ac:dyDescent="0.25">
      <c r="B125" s="72" t="s">
        <v>34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7">
        <f t="shared" si="9"/>
        <v>0</v>
      </c>
      <c r="P125" s="75">
        <f t="shared" si="10"/>
        <v>0</v>
      </c>
    </row>
    <row r="126" spans="2:16" x14ac:dyDescent="0.25">
      <c r="B126" s="72" t="s">
        <v>35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>
        <v>1</v>
      </c>
      <c r="N126" s="8"/>
      <c r="O126" s="17">
        <f t="shared" si="9"/>
        <v>1</v>
      </c>
      <c r="P126" s="75">
        <f t="shared" si="10"/>
        <v>4.1666666666666664E-2</v>
      </c>
    </row>
    <row r="127" spans="2:16" x14ac:dyDescent="0.25">
      <c r="B127" s="72" t="s">
        <v>36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7">
        <f t="shared" si="9"/>
        <v>0</v>
      </c>
      <c r="P127" s="75">
        <f t="shared" si="10"/>
        <v>0</v>
      </c>
    </row>
    <row r="128" spans="2:16" x14ac:dyDescent="0.25">
      <c r="B128" s="72" t="s">
        <v>37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7">
        <f t="shared" si="9"/>
        <v>0</v>
      </c>
      <c r="P128" s="75">
        <f t="shared" si="10"/>
        <v>0</v>
      </c>
    </row>
    <row r="129" spans="2:16" x14ac:dyDescent="0.25">
      <c r="B129" s="72" t="s">
        <v>38</v>
      </c>
      <c r="C129" s="8"/>
      <c r="D129" s="8"/>
      <c r="E129" s="8"/>
      <c r="F129" s="8"/>
      <c r="G129" s="8"/>
      <c r="H129" s="8"/>
      <c r="I129" s="8"/>
      <c r="J129" s="8">
        <v>1</v>
      </c>
      <c r="K129" s="8"/>
      <c r="L129" s="8"/>
      <c r="M129" s="8"/>
      <c r="N129" s="8"/>
      <c r="O129" s="17">
        <f t="shared" si="9"/>
        <v>1</v>
      </c>
      <c r="P129" s="75">
        <f t="shared" si="10"/>
        <v>4.1666666666666664E-2</v>
      </c>
    </row>
    <row r="130" spans="2:16" x14ac:dyDescent="0.25">
      <c r="B130" s="72" t="s">
        <v>39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7">
        <f t="shared" si="9"/>
        <v>0</v>
      </c>
      <c r="P130" s="75">
        <f t="shared" si="10"/>
        <v>0</v>
      </c>
    </row>
    <row r="131" spans="2:16" x14ac:dyDescent="0.25">
      <c r="B131" s="72" t="s">
        <v>40</v>
      </c>
      <c r="C131" s="8">
        <v>2</v>
      </c>
      <c r="D131" s="8">
        <v>1</v>
      </c>
      <c r="E131" s="8">
        <v>1</v>
      </c>
      <c r="F131" s="8"/>
      <c r="G131" s="8">
        <v>1</v>
      </c>
      <c r="H131" s="8"/>
      <c r="I131" s="8"/>
      <c r="J131" s="8"/>
      <c r="K131" s="8">
        <v>1</v>
      </c>
      <c r="L131" s="8"/>
      <c r="M131" s="8">
        <v>1</v>
      </c>
      <c r="N131" s="8"/>
      <c r="O131" s="17">
        <f t="shared" si="9"/>
        <v>7</v>
      </c>
      <c r="P131" s="75">
        <f t="shared" si="10"/>
        <v>0.29166666666666669</v>
      </c>
    </row>
    <row r="132" spans="2:16" x14ac:dyDescent="0.25">
      <c r="B132" s="72" t="s">
        <v>41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7">
        <f t="shared" si="9"/>
        <v>0</v>
      </c>
      <c r="P132" s="75">
        <f t="shared" si="10"/>
        <v>0</v>
      </c>
    </row>
    <row r="133" spans="2:16" x14ac:dyDescent="0.25">
      <c r="B133" s="72" t="s">
        <v>130</v>
      </c>
      <c r="C133" s="8"/>
      <c r="D133" s="8"/>
      <c r="E133" s="8">
        <v>1</v>
      </c>
      <c r="F133" s="8"/>
      <c r="G133" s="8"/>
      <c r="H133" s="8"/>
      <c r="I133" s="8"/>
      <c r="J133" s="8"/>
      <c r="K133" s="8"/>
      <c r="L133" s="8"/>
      <c r="M133" s="8"/>
      <c r="N133" s="8"/>
      <c r="O133" s="17">
        <f t="shared" si="9"/>
        <v>1</v>
      </c>
      <c r="P133" s="75">
        <f t="shared" si="10"/>
        <v>4.1666666666666664E-2</v>
      </c>
    </row>
    <row r="134" spans="2:16" s="3" customFormat="1" ht="15.75" thickBot="1" x14ac:dyDescent="0.3">
      <c r="B134" s="90" t="s">
        <v>42</v>
      </c>
      <c r="C134" s="77">
        <f>SUM(C106:C133)</f>
        <v>3</v>
      </c>
      <c r="D134" s="77">
        <f t="shared" ref="D134:N134" si="11">SUM(D106:D133)</f>
        <v>1</v>
      </c>
      <c r="E134" s="77">
        <f t="shared" si="11"/>
        <v>4</v>
      </c>
      <c r="F134" s="77">
        <f t="shared" si="11"/>
        <v>0</v>
      </c>
      <c r="G134" s="77">
        <f t="shared" si="11"/>
        <v>1</v>
      </c>
      <c r="H134" s="77">
        <f t="shared" si="11"/>
        <v>1</v>
      </c>
      <c r="I134" s="77">
        <f t="shared" si="11"/>
        <v>1</v>
      </c>
      <c r="J134" s="77">
        <f t="shared" si="11"/>
        <v>2</v>
      </c>
      <c r="K134" s="77">
        <f t="shared" si="11"/>
        <v>2</v>
      </c>
      <c r="L134" s="77">
        <f t="shared" si="11"/>
        <v>0</v>
      </c>
      <c r="M134" s="77">
        <f t="shared" si="11"/>
        <v>6</v>
      </c>
      <c r="N134" s="77">
        <f t="shared" si="11"/>
        <v>3</v>
      </c>
      <c r="O134" s="77">
        <f>SUM(O106:O133)</f>
        <v>24</v>
      </c>
      <c r="P134" s="78">
        <f>SUM(P106:P133)</f>
        <v>0.99999999999999989</v>
      </c>
    </row>
    <row r="135" spans="2:16" ht="15.75" thickBot="1" x14ac:dyDescent="0.3"/>
    <row r="136" spans="2:16" x14ac:dyDescent="0.25">
      <c r="B136" s="114" t="s">
        <v>214</v>
      </c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6"/>
    </row>
    <row r="137" spans="2:16" x14ac:dyDescent="0.25">
      <c r="B137" s="72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81" t="s">
        <v>14</v>
      </c>
    </row>
    <row r="138" spans="2:16" x14ac:dyDescent="0.25">
      <c r="B138" s="72" t="s">
        <v>15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7">
        <f>SUM(C138:N138)</f>
        <v>0</v>
      </c>
      <c r="P138" s="75">
        <f>O138/$O$166</f>
        <v>0</v>
      </c>
    </row>
    <row r="139" spans="2:16" x14ac:dyDescent="0.25">
      <c r="B139" s="72" t="s">
        <v>16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7">
        <f t="shared" ref="O139:O165" si="12">SUM(C139:N139)</f>
        <v>0</v>
      </c>
      <c r="P139" s="75">
        <f t="shared" ref="P139:P165" si="13">O139/$O$166</f>
        <v>0</v>
      </c>
    </row>
    <row r="140" spans="2:16" x14ac:dyDescent="0.25">
      <c r="B140" s="72" t="s">
        <v>17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7">
        <f t="shared" si="12"/>
        <v>0</v>
      </c>
      <c r="P140" s="75">
        <f t="shared" si="13"/>
        <v>0</v>
      </c>
    </row>
    <row r="141" spans="2:16" x14ac:dyDescent="0.25">
      <c r="B141" s="72" t="s">
        <v>18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7">
        <f t="shared" si="12"/>
        <v>0</v>
      </c>
      <c r="P141" s="75">
        <f t="shared" si="13"/>
        <v>0</v>
      </c>
    </row>
    <row r="142" spans="2:16" x14ac:dyDescent="0.25">
      <c r="B142" s="72" t="s">
        <v>19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7">
        <f t="shared" si="12"/>
        <v>0</v>
      </c>
      <c r="P142" s="75">
        <f t="shared" si="13"/>
        <v>0</v>
      </c>
    </row>
    <row r="143" spans="2:16" x14ac:dyDescent="0.25">
      <c r="B143" s="72" t="s">
        <v>20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7">
        <f t="shared" si="12"/>
        <v>0</v>
      </c>
      <c r="P143" s="75">
        <f t="shared" si="13"/>
        <v>0</v>
      </c>
    </row>
    <row r="144" spans="2:16" x14ac:dyDescent="0.25">
      <c r="B144" s="72" t="s">
        <v>21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>
        <v>1</v>
      </c>
      <c r="O144" s="17">
        <f t="shared" si="12"/>
        <v>1</v>
      </c>
      <c r="P144" s="75">
        <f t="shared" si="13"/>
        <v>6.6666666666666666E-2</v>
      </c>
    </row>
    <row r="145" spans="2:16" x14ac:dyDescent="0.25">
      <c r="B145" s="72" t="s">
        <v>22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7">
        <f t="shared" si="12"/>
        <v>0</v>
      </c>
      <c r="P145" s="75">
        <f t="shared" si="13"/>
        <v>0</v>
      </c>
    </row>
    <row r="146" spans="2:16" x14ac:dyDescent="0.25">
      <c r="B146" s="72" t="s">
        <v>23</v>
      </c>
      <c r="C146" s="8">
        <v>1</v>
      </c>
      <c r="D146" s="8"/>
      <c r="E146" s="8"/>
      <c r="F146" s="8">
        <v>1</v>
      </c>
      <c r="G146" s="8"/>
      <c r="H146" s="8"/>
      <c r="I146" s="8"/>
      <c r="J146" s="8"/>
      <c r="K146" s="8"/>
      <c r="L146" s="8"/>
      <c r="M146" s="8"/>
      <c r="N146" s="8"/>
      <c r="O146" s="17">
        <f t="shared" si="12"/>
        <v>2</v>
      </c>
      <c r="P146" s="75">
        <f t="shared" si="13"/>
        <v>0.13333333333333333</v>
      </c>
    </row>
    <row r="147" spans="2:16" x14ac:dyDescent="0.25">
      <c r="B147" s="72" t="s">
        <v>24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7">
        <f t="shared" si="12"/>
        <v>0</v>
      </c>
      <c r="P147" s="75">
        <f t="shared" si="13"/>
        <v>0</v>
      </c>
    </row>
    <row r="148" spans="2:16" x14ac:dyDescent="0.25">
      <c r="B148" s="72" t="s">
        <v>25</v>
      </c>
      <c r="C148" s="8">
        <v>1</v>
      </c>
      <c r="D148" s="8"/>
      <c r="E148" s="8">
        <v>1</v>
      </c>
      <c r="F148" s="8"/>
      <c r="G148" s="8"/>
      <c r="H148" s="8"/>
      <c r="I148" s="8"/>
      <c r="J148" s="8"/>
      <c r="K148" s="8"/>
      <c r="L148" s="8"/>
      <c r="M148" s="8">
        <v>1</v>
      </c>
      <c r="N148" s="8"/>
      <c r="O148" s="17">
        <f t="shared" si="12"/>
        <v>3</v>
      </c>
      <c r="P148" s="75">
        <f t="shared" si="13"/>
        <v>0.2</v>
      </c>
    </row>
    <row r="149" spans="2:16" x14ac:dyDescent="0.25">
      <c r="B149" s="72" t="s">
        <v>26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>
        <v>1</v>
      </c>
      <c r="N149" s="8"/>
      <c r="O149" s="17">
        <f t="shared" si="12"/>
        <v>1</v>
      </c>
      <c r="P149" s="75">
        <f t="shared" si="13"/>
        <v>6.6666666666666666E-2</v>
      </c>
    </row>
    <row r="150" spans="2:16" x14ac:dyDescent="0.25">
      <c r="B150" s="72" t="s">
        <v>27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7">
        <f t="shared" si="12"/>
        <v>0</v>
      </c>
      <c r="P150" s="75">
        <f t="shared" si="13"/>
        <v>0</v>
      </c>
    </row>
    <row r="151" spans="2:16" x14ac:dyDescent="0.25">
      <c r="B151" s="72" t="s">
        <v>28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7">
        <f t="shared" si="12"/>
        <v>0</v>
      </c>
      <c r="P151" s="75">
        <f t="shared" si="13"/>
        <v>0</v>
      </c>
    </row>
    <row r="152" spans="2:16" x14ac:dyDescent="0.25">
      <c r="B152" s="72" t="s">
        <v>29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7">
        <f t="shared" si="12"/>
        <v>0</v>
      </c>
      <c r="P152" s="75">
        <f t="shared" si="13"/>
        <v>0</v>
      </c>
    </row>
    <row r="153" spans="2:16" x14ac:dyDescent="0.25">
      <c r="B153" s="72" t="s">
        <v>30</v>
      </c>
      <c r="C153" s="8"/>
      <c r="D153" s="8"/>
      <c r="E153" s="8">
        <v>1</v>
      </c>
      <c r="F153" s="8"/>
      <c r="G153" s="8"/>
      <c r="H153" s="8"/>
      <c r="I153" s="8"/>
      <c r="J153" s="8"/>
      <c r="K153" s="8"/>
      <c r="L153" s="8"/>
      <c r="M153" s="8"/>
      <c r="N153" s="8"/>
      <c r="O153" s="17">
        <f t="shared" si="12"/>
        <v>1</v>
      </c>
      <c r="P153" s="75">
        <f t="shared" si="13"/>
        <v>6.6666666666666666E-2</v>
      </c>
    </row>
    <row r="154" spans="2:16" x14ac:dyDescent="0.25">
      <c r="B154" s="72" t="s">
        <v>31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7">
        <f t="shared" si="12"/>
        <v>0</v>
      </c>
      <c r="P154" s="75">
        <f t="shared" si="13"/>
        <v>0</v>
      </c>
    </row>
    <row r="155" spans="2:16" x14ac:dyDescent="0.25">
      <c r="B155" s="72" t="s">
        <v>32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7">
        <f t="shared" si="12"/>
        <v>0</v>
      </c>
      <c r="P155" s="75">
        <f t="shared" si="13"/>
        <v>0</v>
      </c>
    </row>
    <row r="156" spans="2:16" x14ac:dyDescent="0.25">
      <c r="B156" s="72" t="s">
        <v>33</v>
      </c>
      <c r="C156" s="8"/>
      <c r="D156" s="8"/>
      <c r="E156" s="8"/>
      <c r="F156" s="8"/>
      <c r="G156" s="8"/>
      <c r="H156" s="8"/>
      <c r="I156" s="8">
        <v>1</v>
      </c>
      <c r="J156" s="8"/>
      <c r="K156" s="8"/>
      <c r="L156" s="8"/>
      <c r="M156" s="8"/>
      <c r="N156" s="8"/>
      <c r="O156" s="17">
        <f t="shared" si="12"/>
        <v>1</v>
      </c>
      <c r="P156" s="75">
        <f t="shared" si="13"/>
        <v>6.6666666666666666E-2</v>
      </c>
    </row>
    <row r="157" spans="2:16" x14ac:dyDescent="0.25">
      <c r="B157" s="72" t="s">
        <v>34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7">
        <f t="shared" si="12"/>
        <v>0</v>
      </c>
      <c r="P157" s="75">
        <f t="shared" si="13"/>
        <v>0</v>
      </c>
    </row>
    <row r="158" spans="2:16" x14ac:dyDescent="0.25">
      <c r="B158" s="72" t="s">
        <v>35</v>
      </c>
      <c r="C158" s="8">
        <v>1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7">
        <f t="shared" si="12"/>
        <v>1</v>
      </c>
      <c r="P158" s="75">
        <f t="shared" si="13"/>
        <v>6.6666666666666666E-2</v>
      </c>
    </row>
    <row r="159" spans="2:16" x14ac:dyDescent="0.25">
      <c r="B159" s="72" t="s">
        <v>36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7">
        <f t="shared" si="12"/>
        <v>0</v>
      </c>
      <c r="P159" s="75">
        <f t="shared" si="13"/>
        <v>0</v>
      </c>
    </row>
    <row r="160" spans="2:16" x14ac:dyDescent="0.25">
      <c r="B160" s="72" t="s">
        <v>37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7">
        <f t="shared" si="12"/>
        <v>0</v>
      </c>
      <c r="P160" s="75">
        <f t="shared" si="13"/>
        <v>0</v>
      </c>
    </row>
    <row r="161" spans="2:16" x14ac:dyDescent="0.25">
      <c r="B161" s="72" t="s">
        <v>38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7">
        <f t="shared" si="12"/>
        <v>0</v>
      </c>
      <c r="P161" s="75">
        <f t="shared" si="13"/>
        <v>0</v>
      </c>
    </row>
    <row r="162" spans="2:16" x14ac:dyDescent="0.25">
      <c r="B162" s="72" t="s">
        <v>39</v>
      </c>
      <c r="C162" s="8"/>
      <c r="D162" s="8"/>
      <c r="E162" s="8"/>
      <c r="F162" s="8"/>
      <c r="G162" s="8"/>
      <c r="H162" s="8">
        <v>1</v>
      </c>
      <c r="I162" s="8"/>
      <c r="J162" s="8"/>
      <c r="K162" s="8"/>
      <c r="L162" s="8"/>
      <c r="M162" s="8"/>
      <c r="N162" s="8"/>
      <c r="O162" s="17">
        <f t="shared" si="12"/>
        <v>1</v>
      </c>
      <c r="P162" s="75">
        <f t="shared" si="13"/>
        <v>6.6666666666666666E-2</v>
      </c>
    </row>
    <row r="163" spans="2:16" x14ac:dyDescent="0.25">
      <c r="B163" s="72" t="s">
        <v>40</v>
      </c>
      <c r="C163" s="8"/>
      <c r="D163" s="8"/>
      <c r="E163" s="8"/>
      <c r="F163" s="8"/>
      <c r="G163" s="8">
        <v>1</v>
      </c>
      <c r="H163" s="8"/>
      <c r="I163" s="8">
        <v>3</v>
      </c>
      <c r="J163" s="8"/>
      <c r="K163" s="8"/>
      <c r="L163" s="8"/>
      <c r="M163" s="8"/>
      <c r="N163" s="8"/>
      <c r="O163" s="17">
        <f t="shared" si="12"/>
        <v>4</v>
      </c>
      <c r="P163" s="75">
        <f t="shared" si="13"/>
        <v>0.26666666666666666</v>
      </c>
    </row>
    <row r="164" spans="2:16" x14ac:dyDescent="0.25">
      <c r="B164" s="72" t="s">
        <v>41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7">
        <f t="shared" si="12"/>
        <v>0</v>
      </c>
      <c r="P164" s="75">
        <f t="shared" si="13"/>
        <v>0</v>
      </c>
    </row>
    <row r="165" spans="2:16" x14ac:dyDescent="0.25">
      <c r="B165" s="72" t="s">
        <v>130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7">
        <f t="shared" si="12"/>
        <v>0</v>
      </c>
      <c r="P165" s="75">
        <f t="shared" si="13"/>
        <v>0</v>
      </c>
    </row>
    <row r="166" spans="2:16" s="3" customFormat="1" ht="15.75" thickBot="1" x14ac:dyDescent="0.3">
      <c r="B166" s="90" t="s">
        <v>42</v>
      </c>
      <c r="C166" s="77">
        <f>SUM(C138:C165)</f>
        <v>3</v>
      </c>
      <c r="D166" s="77">
        <f t="shared" ref="D166:N166" si="14">SUM(D138:D165)</f>
        <v>0</v>
      </c>
      <c r="E166" s="77">
        <f t="shared" si="14"/>
        <v>2</v>
      </c>
      <c r="F166" s="77">
        <f t="shared" si="14"/>
        <v>1</v>
      </c>
      <c r="G166" s="77">
        <f t="shared" si="14"/>
        <v>1</v>
      </c>
      <c r="H166" s="77">
        <f t="shared" si="14"/>
        <v>1</v>
      </c>
      <c r="I166" s="77">
        <f t="shared" si="14"/>
        <v>4</v>
      </c>
      <c r="J166" s="77">
        <f t="shared" si="14"/>
        <v>0</v>
      </c>
      <c r="K166" s="77">
        <f t="shared" si="14"/>
        <v>0</v>
      </c>
      <c r="L166" s="77">
        <f t="shared" si="14"/>
        <v>0</v>
      </c>
      <c r="M166" s="77">
        <f t="shared" si="14"/>
        <v>2</v>
      </c>
      <c r="N166" s="77">
        <f t="shared" si="14"/>
        <v>1</v>
      </c>
      <c r="O166" s="77">
        <f>SUM(O138:O165)</f>
        <v>15</v>
      </c>
      <c r="P166" s="78">
        <f>SUM(P138:P165)</f>
        <v>1</v>
      </c>
    </row>
    <row r="167" spans="2:16" ht="15.75" thickBot="1" x14ac:dyDescent="0.3"/>
    <row r="168" spans="2:16" x14ac:dyDescent="0.25">
      <c r="B168" s="114" t="s">
        <v>215</v>
      </c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6"/>
    </row>
    <row r="169" spans="2:16" x14ac:dyDescent="0.25">
      <c r="B169" s="72" t="s">
        <v>1</v>
      </c>
      <c r="C169" s="21" t="s">
        <v>0</v>
      </c>
      <c r="D169" s="21" t="s">
        <v>2</v>
      </c>
      <c r="E169" s="21" t="s">
        <v>3</v>
      </c>
      <c r="F169" s="21" t="s">
        <v>4</v>
      </c>
      <c r="G169" s="21" t="s">
        <v>5</v>
      </c>
      <c r="H169" s="21" t="s">
        <v>6</v>
      </c>
      <c r="I169" s="21" t="s">
        <v>7</v>
      </c>
      <c r="J169" s="21" t="s">
        <v>8</v>
      </c>
      <c r="K169" s="21" t="s">
        <v>9</v>
      </c>
      <c r="L169" s="21" t="s">
        <v>10</v>
      </c>
      <c r="M169" s="21" t="s">
        <v>11</v>
      </c>
      <c r="N169" s="21" t="s">
        <v>12</v>
      </c>
      <c r="O169" s="21" t="s">
        <v>13</v>
      </c>
      <c r="P169" s="81" t="s">
        <v>14</v>
      </c>
    </row>
    <row r="170" spans="2:16" x14ac:dyDescent="0.25">
      <c r="B170" s="72" t="s">
        <v>15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7">
        <f>SUM(C170:N170)</f>
        <v>0</v>
      </c>
      <c r="P170" s="75">
        <f>O170/$O$198</f>
        <v>0</v>
      </c>
    </row>
    <row r="171" spans="2:16" x14ac:dyDescent="0.25">
      <c r="B171" s="72" t="s">
        <v>16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7">
        <f t="shared" ref="O171:O197" si="15">SUM(C171:N171)</f>
        <v>0</v>
      </c>
      <c r="P171" s="75">
        <f t="shared" ref="P171:P197" si="16">O171/$O$198</f>
        <v>0</v>
      </c>
    </row>
    <row r="172" spans="2:16" x14ac:dyDescent="0.25">
      <c r="B172" s="72" t="s">
        <v>17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>
        <v>1</v>
      </c>
      <c r="N172" s="8"/>
      <c r="O172" s="17">
        <f t="shared" si="15"/>
        <v>1</v>
      </c>
      <c r="P172" s="75">
        <f t="shared" si="16"/>
        <v>5.5555555555555552E-2</v>
      </c>
    </row>
    <row r="173" spans="2:16" x14ac:dyDescent="0.25">
      <c r="B173" s="72" t="s">
        <v>18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7">
        <f t="shared" si="15"/>
        <v>0</v>
      </c>
      <c r="P173" s="75">
        <f t="shared" si="16"/>
        <v>0</v>
      </c>
    </row>
    <row r="174" spans="2:16" x14ac:dyDescent="0.25">
      <c r="B174" s="72" t="s">
        <v>19</v>
      </c>
      <c r="C174" s="8">
        <v>1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7">
        <f t="shared" si="15"/>
        <v>1</v>
      </c>
      <c r="P174" s="75">
        <f t="shared" si="16"/>
        <v>5.5555555555555552E-2</v>
      </c>
    </row>
    <row r="175" spans="2:16" x14ac:dyDescent="0.25">
      <c r="B175" s="72" t="s">
        <v>20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>
        <v>1</v>
      </c>
      <c r="N175" s="8"/>
      <c r="O175" s="17">
        <f t="shared" si="15"/>
        <v>1</v>
      </c>
      <c r="P175" s="75">
        <f t="shared" si="16"/>
        <v>5.5555555555555552E-2</v>
      </c>
    </row>
    <row r="176" spans="2:16" x14ac:dyDescent="0.25">
      <c r="B176" s="72" t="s">
        <v>21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7">
        <f t="shared" si="15"/>
        <v>0</v>
      </c>
      <c r="P176" s="75">
        <f t="shared" si="16"/>
        <v>0</v>
      </c>
    </row>
    <row r="177" spans="2:16" x14ac:dyDescent="0.25">
      <c r="B177" s="72" t="s">
        <v>22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7">
        <f t="shared" si="15"/>
        <v>0</v>
      </c>
      <c r="P177" s="75">
        <f t="shared" si="16"/>
        <v>0</v>
      </c>
    </row>
    <row r="178" spans="2:16" x14ac:dyDescent="0.25">
      <c r="B178" s="72" t="s">
        <v>23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7">
        <f t="shared" si="15"/>
        <v>0</v>
      </c>
      <c r="P178" s="75">
        <f t="shared" si="16"/>
        <v>0</v>
      </c>
    </row>
    <row r="179" spans="2:16" x14ac:dyDescent="0.25">
      <c r="B179" s="72" t="s">
        <v>24</v>
      </c>
      <c r="C179" s="8"/>
      <c r="D179" s="8"/>
      <c r="E179" s="8"/>
      <c r="F179" s="8"/>
      <c r="G179" s="8"/>
      <c r="H179" s="8"/>
      <c r="I179" s="8"/>
      <c r="J179" s="8">
        <v>1</v>
      </c>
      <c r="K179" s="8"/>
      <c r="L179" s="8">
        <v>1</v>
      </c>
      <c r="M179" s="8"/>
      <c r="N179" s="8"/>
      <c r="O179" s="17">
        <f t="shared" si="15"/>
        <v>2</v>
      </c>
      <c r="P179" s="75">
        <f t="shared" si="16"/>
        <v>0.1111111111111111</v>
      </c>
    </row>
    <row r="180" spans="2:16" x14ac:dyDescent="0.25">
      <c r="B180" s="72" t="s">
        <v>25</v>
      </c>
      <c r="C180" s="8"/>
      <c r="D180" s="8"/>
      <c r="E180" s="8"/>
      <c r="F180" s="8"/>
      <c r="G180" s="8"/>
      <c r="H180" s="8"/>
      <c r="I180" s="8"/>
      <c r="J180" s="8"/>
      <c r="K180" s="8"/>
      <c r="L180" s="8">
        <v>2</v>
      </c>
      <c r="M180" s="8"/>
      <c r="N180" s="8"/>
      <c r="O180" s="17">
        <f t="shared" si="15"/>
        <v>2</v>
      </c>
      <c r="P180" s="75">
        <f t="shared" si="16"/>
        <v>0.1111111111111111</v>
      </c>
    </row>
    <row r="181" spans="2:16" x14ac:dyDescent="0.25">
      <c r="B181" s="72" t="s">
        <v>26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7">
        <f t="shared" si="15"/>
        <v>0</v>
      </c>
      <c r="P181" s="75">
        <f t="shared" si="16"/>
        <v>0</v>
      </c>
    </row>
    <row r="182" spans="2:16" x14ac:dyDescent="0.25">
      <c r="B182" s="72" t="s">
        <v>27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7">
        <f t="shared" si="15"/>
        <v>0</v>
      </c>
      <c r="P182" s="75">
        <f t="shared" si="16"/>
        <v>0</v>
      </c>
    </row>
    <row r="183" spans="2:16" x14ac:dyDescent="0.25">
      <c r="B183" s="72" t="s">
        <v>28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7">
        <f t="shared" si="15"/>
        <v>0</v>
      </c>
      <c r="P183" s="75">
        <f t="shared" si="16"/>
        <v>0</v>
      </c>
    </row>
    <row r="184" spans="2:16" x14ac:dyDescent="0.25">
      <c r="B184" s="72" t="s">
        <v>29</v>
      </c>
      <c r="C184" s="8"/>
      <c r="D184" s="8"/>
      <c r="E184" s="8"/>
      <c r="F184" s="8">
        <v>1</v>
      </c>
      <c r="G184" s="8"/>
      <c r="H184" s="8"/>
      <c r="I184" s="8"/>
      <c r="J184" s="8"/>
      <c r="K184" s="8"/>
      <c r="L184" s="8"/>
      <c r="M184" s="8"/>
      <c r="N184" s="8"/>
      <c r="O184" s="17">
        <f t="shared" si="15"/>
        <v>1</v>
      </c>
      <c r="P184" s="75">
        <f t="shared" si="16"/>
        <v>5.5555555555555552E-2</v>
      </c>
    </row>
    <row r="185" spans="2:16" x14ac:dyDescent="0.25">
      <c r="B185" s="72" t="s">
        <v>30</v>
      </c>
      <c r="C185" s="8"/>
      <c r="D185" s="8"/>
      <c r="E185" s="8"/>
      <c r="F185" s="8">
        <v>1</v>
      </c>
      <c r="G185" s="8"/>
      <c r="H185" s="8"/>
      <c r="I185" s="8">
        <v>1</v>
      </c>
      <c r="J185" s="8"/>
      <c r="K185" s="8"/>
      <c r="L185" s="8"/>
      <c r="M185" s="8"/>
      <c r="N185" s="8"/>
      <c r="O185" s="17">
        <f t="shared" si="15"/>
        <v>2</v>
      </c>
      <c r="P185" s="75">
        <f t="shared" si="16"/>
        <v>0.1111111111111111</v>
      </c>
    </row>
    <row r="186" spans="2:16" x14ac:dyDescent="0.25">
      <c r="B186" s="72" t="s">
        <v>31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7">
        <f t="shared" si="15"/>
        <v>0</v>
      </c>
      <c r="P186" s="75">
        <f t="shared" si="16"/>
        <v>0</v>
      </c>
    </row>
    <row r="187" spans="2:16" x14ac:dyDescent="0.25">
      <c r="B187" s="72" t="s">
        <v>32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7">
        <f t="shared" si="15"/>
        <v>0</v>
      </c>
      <c r="P187" s="75">
        <f t="shared" si="16"/>
        <v>0</v>
      </c>
    </row>
    <row r="188" spans="2:16" x14ac:dyDescent="0.25">
      <c r="B188" s="72" t="s">
        <v>33</v>
      </c>
      <c r="C188" s="8"/>
      <c r="D188" s="8"/>
      <c r="E188" s="8"/>
      <c r="F188" s="8">
        <v>1</v>
      </c>
      <c r="G188" s="8"/>
      <c r="H188" s="8"/>
      <c r="I188" s="8"/>
      <c r="J188" s="8">
        <v>1</v>
      </c>
      <c r="K188" s="8"/>
      <c r="L188" s="8">
        <v>1</v>
      </c>
      <c r="M188" s="8"/>
      <c r="N188" s="8"/>
      <c r="O188" s="17">
        <f t="shared" si="15"/>
        <v>3</v>
      </c>
      <c r="P188" s="75">
        <f t="shared" si="16"/>
        <v>0.16666666666666666</v>
      </c>
    </row>
    <row r="189" spans="2:16" x14ac:dyDescent="0.25">
      <c r="B189" s="72" t="s">
        <v>34</v>
      </c>
      <c r="C189" s="8"/>
      <c r="D189" s="8"/>
      <c r="E189" s="8"/>
      <c r="F189" s="8">
        <v>1</v>
      </c>
      <c r="G189" s="8"/>
      <c r="H189" s="8"/>
      <c r="I189" s="8"/>
      <c r="J189" s="8"/>
      <c r="K189" s="8"/>
      <c r="L189" s="8"/>
      <c r="M189" s="8"/>
      <c r="N189" s="8"/>
      <c r="O189" s="17">
        <f t="shared" si="15"/>
        <v>1</v>
      </c>
      <c r="P189" s="75">
        <f t="shared" si="16"/>
        <v>5.5555555555555552E-2</v>
      </c>
    </row>
    <row r="190" spans="2:16" x14ac:dyDescent="0.25">
      <c r="B190" s="72" t="s">
        <v>35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7">
        <f t="shared" si="15"/>
        <v>0</v>
      </c>
      <c r="P190" s="75">
        <f t="shared" si="16"/>
        <v>0</v>
      </c>
    </row>
    <row r="191" spans="2:16" x14ac:dyDescent="0.25">
      <c r="B191" s="72" t="s">
        <v>36</v>
      </c>
      <c r="C191" s="8"/>
      <c r="D191" s="8"/>
      <c r="E191" s="8"/>
      <c r="F191" s="8"/>
      <c r="G191" s="8">
        <v>1</v>
      </c>
      <c r="H191" s="8"/>
      <c r="I191" s="8"/>
      <c r="J191" s="8"/>
      <c r="K191" s="8"/>
      <c r="L191" s="8"/>
      <c r="M191" s="8"/>
      <c r="N191" s="8"/>
      <c r="O191" s="17">
        <f t="shared" si="15"/>
        <v>1</v>
      </c>
      <c r="P191" s="75">
        <f t="shared" si="16"/>
        <v>5.5555555555555552E-2</v>
      </c>
    </row>
    <row r="192" spans="2:16" x14ac:dyDescent="0.25">
      <c r="B192" s="72" t="s">
        <v>37</v>
      </c>
      <c r="C192" s="8"/>
      <c r="D192" s="8"/>
      <c r="E192" s="8"/>
      <c r="F192" s="8"/>
      <c r="G192" s="8"/>
      <c r="H192" s="8"/>
      <c r="I192" s="8">
        <v>1</v>
      </c>
      <c r="J192" s="8"/>
      <c r="K192" s="8"/>
      <c r="L192" s="8"/>
      <c r="M192" s="8"/>
      <c r="N192" s="8"/>
      <c r="O192" s="17">
        <f t="shared" si="15"/>
        <v>1</v>
      </c>
      <c r="P192" s="75">
        <f t="shared" si="16"/>
        <v>5.5555555555555552E-2</v>
      </c>
    </row>
    <row r="193" spans="2:16" x14ac:dyDescent="0.25">
      <c r="B193" s="72" t="s">
        <v>38</v>
      </c>
      <c r="C193" s="8">
        <v>1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>
        <v>1</v>
      </c>
      <c r="O193" s="17">
        <f t="shared" si="15"/>
        <v>2</v>
      </c>
      <c r="P193" s="75">
        <f t="shared" si="16"/>
        <v>0.1111111111111111</v>
      </c>
    </row>
    <row r="194" spans="2:16" x14ac:dyDescent="0.25">
      <c r="B194" s="72" t="s">
        <v>39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7">
        <f t="shared" si="15"/>
        <v>0</v>
      </c>
      <c r="P194" s="75">
        <f t="shared" si="16"/>
        <v>0</v>
      </c>
    </row>
    <row r="195" spans="2:16" x14ac:dyDescent="0.25">
      <c r="B195" s="72" t="s">
        <v>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7">
        <f t="shared" si="15"/>
        <v>0</v>
      </c>
      <c r="P195" s="75">
        <f t="shared" si="16"/>
        <v>0</v>
      </c>
    </row>
    <row r="196" spans="2:16" x14ac:dyDescent="0.25">
      <c r="B196" s="72" t="s">
        <v>41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7">
        <f t="shared" si="15"/>
        <v>0</v>
      </c>
      <c r="P196" s="75">
        <f t="shared" si="16"/>
        <v>0</v>
      </c>
    </row>
    <row r="197" spans="2:16" x14ac:dyDescent="0.25">
      <c r="B197" s="72" t="s">
        <v>130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7">
        <f t="shared" si="15"/>
        <v>0</v>
      </c>
      <c r="P197" s="75">
        <f t="shared" si="16"/>
        <v>0</v>
      </c>
    </row>
    <row r="198" spans="2:16" s="3" customFormat="1" ht="15.75" thickBot="1" x14ac:dyDescent="0.3">
      <c r="B198" s="90" t="s">
        <v>42</v>
      </c>
      <c r="C198" s="77">
        <f>SUM(C170:C197)</f>
        <v>2</v>
      </c>
      <c r="D198" s="77">
        <f t="shared" ref="D198:N198" si="17">SUM(D170:D197)</f>
        <v>0</v>
      </c>
      <c r="E198" s="77">
        <f t="shared" si="17"/>
        <v>0</v>
      </c>
      <c r="F198" s="77">
        <f t="shared" si="17"/>
        <v>4</v>
      </c>
      <c r="G198" s="77">
        <f t="shared" si="17"/>
        <v>1</v>
      </c>
      <c r="H198" s="77">
        <f t="shared" si="17"/>
        <v>0</v>
      </c>
      <c r="I198" s="77">
        <f t="shared" si="17"/>
        <v>2</v>
      </c>
      <c r="J198" s="77">
        <f t="shared" si="17"/>
        <v>2</v>
      </c>
      <c r="K198" s="77">
        <f t="shared" si="17"/>
        <v>0</v>
      </c>
      <c r="L198" s="77">
        <f t="shared" si="17"/>
        <v>4</v>
      </c>
      <c r="M198" s="77">
        <f t="shared" si="17"/>
        <v>2</v>
      </c>
      <c r="N198" s="77">
        <f t="shared" si="17"/>
        <v>1</v>
      </c>
      <c r="O198" s="77">
        <f>SUM(O170:O197)</f>
        <v>18</v>
      </c>
      <c r="P198" s="78">
        <f>SUM(P170:P197)</f>
        <v>1</v>
      </c>
    </row>
    <row r="199" spans="2:16" ht="15.75" thickBot="1" x14ac:dyDescent="0.3"/>
    <row r="200" spans="2:16" x14ac:dyDescent="0.25">
      <c r="B200" s="114" t="s">
        <v>351</v>
      </c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6"/>
    </row>
    <row r="201" spans="2:16" x14ac:dyDescent="0.25">
      <c r="B201" s="72" t="s">
        <v>1</v>
      </c>
      <c r="C201" s="21" t="s">
        <v>0</v>
      </c>
      <c r="D201" s="21" t="s">
        <v>2</v>
      </c>
      <c r="E201" s="21" t="s">
        <v>3</v>
      </c>
      <c r="F201" s="21" t="s">
        <v>4</v>
      </c>
      <c r="G201" s="21" t="s">
        <v>5</v>
      </c>
      <c r="H201" s="21" t="s">
        <v>6</v>
      </c>
      <c r="I201" s="21" t="s">
        <v>7</v>
      </c>
      <c r="J201" s="21" t="s">
        <v>8</v>
      </c>
      <c r="K201" s="21" t="s">
        <v>9</v>
      </c>
      <c r="L201" s="21" t="s">
        <v>10</v>
      </c>
      <c r="M201" s="21" t="s">
        <v>11</v>
      </c>
      <c r="N201" s="21" t="s">
        <v>12</v>
      </c>
      <c r="O201" s="21" t="s">
        <v>13</v>
      </c>
      <c r="P201" s="81" t="s">
        <v>14</v>
      </c>
    </row>
    <row r="202" spans="2:16" x14ac:dyDescent="0.25">
      <c r="B202" s="72" t="s">
        <v>15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7">
        <f>SUM(C202:N202)</f>
        <v>0</v>
      </c>
      <c r="P202" s="75">
        <f>O202/$O$230</f>
        <v>0</v>
      </c>
    </row>
    <row r="203" spans="2:16" x14ac:dyDescent="0.25">
      <c r="B203" s="72" t="s">
        <v>16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7">
        <f t="shared" ref="O203:O229" si="18">SUM(C203:N203)</f>
        <v>0</v>
      </c>
      <c r="P203" s="75">
        <f t="shared" ref="P203:P229" si="19">O203/$O$230</f>
        <v>0</v>
      </c>
    </row>
    <row r="204" spans="2:16" x14ac:dyDescent="0.25">
      <c r="B204" s="72" t="s">
        <v>17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7">
        <f t="shared" si="18"/>
        <v>0</v>
      </c>
      <c r="P204" s="75">
        <f t="shared" si="19"/>
        <v>0</v>
      </c>
    </row>
    <row r="205" spans="2:16" x14ac:dyDescent="0.25">
      <c r="B205" s="72" t="s">
        <v>18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7">
        <f t="shared" si="18"/>
        <v>0</v>
      </c>
      <c r="P205" s="75">
        <f t="shared" si="19"/>
        <v>0</v>
      </c>
    </row>
    <row r="206" spans="2:16" x14ac:dyDescent="0.25">
      <c r="B206" s="72" t="s">
        <v>19</v>
      </c>
      <c r="C206" s="8"/>
      <c r="D206" s="8"/>
      <c r="E206" s="8"/>
      <c r="F206" s="8">
        <v>1</v>
      </c>
      <c r="G206" s="8"/>
      <c r="H206" s="8">
        <v>1</v>
      </c>
      <c r="I206" s="8"/>
      <c r="J206" s="8"/>
      <c r="K206" s="8"/>
      <c r="L206" s="8"/>
      <c r="M206" s="8"/>
      <c r="N206" s="8"/>
      <c r="O206" s="17">
        <f t="shared" si="18"/>
        <v>2</v>
      </c>
      <c r="P206" s="75">
        <f t="shared" si="19"/>
        <v>4.2553191489361701E-2</v>
      </c>
    </row>
    <row r="207" spans="2:16" x14ac:dyDescent="0.25">
      <c r="B207" s="72" t="s">
        <v>20</v>
      </c>
      <c r="C207" s="8"/>
      <c r="D207" s="8"/>
      <c r="E207" s="8"/>
      <c r="F207" s="8"/>
      <c r="G207" s="8"/>
      <c r="H207" s="8"/>
      <c r="I207" s="8">
        <v>1</v>
      </c>
      <c r="J207" s="8">
        <v>1</v>
      </c>
      <c r="K207" s="8"/>
      <c r="L207" s="8"/>
      <c r="M207" s="8"/>
      <c r="N207" s="8"/>
      <c r="O207" s="17">
        <f t="shared" si="18"/>
        <v>2</v>
      </c>
      <c r="P207" s="75">
        <f t="shared" si="19"/>
        <v>4.2553191489361701E-2</v>
      </c>
    </row>
    <row r="208" spans="2:16" x14ac:dyDescent="0.25">
      <c r="B208" s="72" t="s">
        <v>21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7">
        <f t="shared" si="18"/>
        <v>0</v>
      </c>
      <c r="P208" s="75">
        <f t="shared" si="19"/>
        <v>0</v>
      </c>
    </row>
    <row r="209" spans="2:16" x14ac:dyDescent="0.25">
      <c r="B209" s="72" t="s">
        <v>22</v>
      </c>
      <c r="C209" s="8"/>
      <c r="D209" s="8">
        <v>2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7">
        <f t="shared" si="18"/>
        <v>2</v>
      </c>
      <c r="P209" s="75">
        <f t="shared" si="19"/>
        <v>4.2553191489361701E-2</v>
      </c>
    </row>
    <row r="210" spans="2:16" x14ac:dyDescent="0.25">
      <c r="B210" s="72" t="s">
        <v>23</v>
      </c>
      <c r="C210" s="8"/>
      <c r="D210" s="8">
        <v>1</v>
      </c>
      <c r="E210" s="8"/>
      <c r="F210" s="8"/>
      <c r="G210" s="8"/>
      <c r="H210" s="8">
        <v>1</v>
      </c>
      <c r="I210" s="8"/>
      <c r="J210" s="8"/>
      <c r="K210" s="8"/>
      <c r="L210" s="8"/>
      <c r="M210" s="8">
        <v>1</v>
      </c>
      <c r="N210" s="8"/>
      <c r="O210" s="17">
        <f t="shared" si="18"/>
        <v>3</v>
      </c>
      <c r="P210" s="75">
        <f t="shared" si="19"/>
        <v>6.3829787234042548E-2</v>
      </c>
    </row>
    <row r="211" spans="2:16" x14ac:dyDescent="0.25">
      <c r="B211" s="72" t="s">
        <v>24</v>
      </c>
      <c r="C211" s="8"/>
      <c r="D211" s="8"/>
      <c r="E211" s="8"/>
      <c r="F211" s="8"/>
      <c r="G211" s="8"/>
      <c r="H211" s="8"/>
      <c r="I211" s="8"/>
      <c r="J211" s="8">
        <v>1</v>
      </c>
      <c r="K211" s="8"/>
      <c r="L211" s="8"/>
      <c r="M211" s="8"/>
      <c r="N211" s="8"/>
      <c r="O211" s="17">
        <f t="shared" si="18"/>
        <v>1</v>
      </c>
      <c r="P211" s="75">
        <f t="shared" si="19"/>
        <v>2.1276595744680851E-2</v>
      </c>
    </row>
    <row r="212" spans="2:16" x14ac:dyDescent="0.25">
      <c r="B212" s="72" t="s">
        <v>25</v>
      </c>
      <c r="C212" s="8"/>
      <c r="D212" s="8"/>
      <c r="E212" s="8">
        <v>2</v>
      </c>
      <c r="F212" s="8"/>
      <c r="G212" s="8"/>
      <c r="H212" s="8"/>
      <c r="I212" s="8"/>
      <c r="J212" s="8">
        <v>1</v>
      </c>
      <c r="K212" s="8"/>
      <c r="L212" s="8"/>
      <c r="M212" s="8"/>
      <c r="N212" s="8">
        <v>1</v>
      </c>
      <c r="O212" s="17">
        <f t="shared" si="18"/>
        <v>4</v>
      </c>
      <c r="P212" s="75">
        <f t="shared" si="19"/>
        <v>8.5106382978723402E-2</v>
      </c>
    </row>
    <row r="213" spans="2:16" x14ac:dyDescent="0.25">
      <c r="B213" s="72" t="s">
        <v>26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7">
        <f t="shared" si="18"/>
        <v>0</v>
      </c>
      <c r="P213" s="75">
        <f t="shared" si="19"/>
        <v>0</v>
      </c>
    </row>
    <row r="214" spans="2:16" x14ac:dyDescent="0.25">
      <c r="B214" s="72" t="s">
        <v>27</v>
      </c>
      <c r="C214" s="8"/>
      <c r="D214" s="8"/>
      <c r="E214" s="8"/>
      <c r="F214" s="8"/>
      <c r="G214" s="8"/>
      <c r="H214" s="8"/>
      <c r="I214" s="8">
        <v>1</v>
      </c>
      <c r="J214" s="8"/>
      <c r="K214" s="8"/>
      <c r="L214" s="8"/>
      <c r="M214" s="8"/>
      <c r="N214" s="8"/>
      <c r="O214" s="17">
        <f t="shared" si="18"/>
        <v>1</v>
      </c>
      <c r="P214" s="75">
        <f t="shared" si="19"/>
        <v>2.1276595744680851E-2</v>
      </c>
    </row>
    <row r="215" spans="2:16" x14ac:dyDescent="0.25">
      <c r="B215" s="72" t="s">
        <v>28</v>
      </c>
      <c r="C215" s="8">
        <v>1</v>
      </c>
      <c r="D215" s="8"/>
      <c r="E215" s="8"/>
      <c r="F215" s="8">
        <v>1</v>
      </c>
      <c r="G215" s="8">
        <v>1</v>
      </c>
      <c r="H215" s="8"/>
      <c r="I215" s="8"/>
      <c r="J215" s="8"/>
      <c r="K215" s="8"/>
      <c r="L215" s="8"/>
      <c r="M215" s="8"/>
      <c r="N215" s="8"/>
      <c r="O215" s="17">
        <f t="shared" si="18"/>
        <v>3</v>
      </c>
      <c r="P215" s="75">
        <f t="shared" si="19"/>
        <v>6.3829787234042548E-2</v>
      </c>
    </row>
    <row r="216" spans="2:16" x14ac:dyDescent="0.25">
      <c r="B216" s="72" t="s">
        <v>29</v>
      </c>
      <c r="C216" s="8">
        <v>1</v>
      </c>
      <c r="D216" s="8"/>
      <c r="E216" s="8"/>
      <c r="F216" s="8"/>
      <c r="G216" s="8"/>
      <c r="H216" s="8"/>
      <c r="I216" s="8"/>
      <c r="J216" s="8">
        <v>1</v>
      </c>
      <c r="K216" s="8"/>
      <c r="L216" s="8"/>
      <c r="M216" s="8"/>
      <c r="N216" s="8"/>
      <c r="O216" s="17">
        <f t="shared" si="18"/>
        <v>2</v>
      </c>
      <c r="P216" s="75">
        <f t="shared" si="19"/>
        <v>4.2553191489361701E-2</v>
      </c>
    </row>
    <row r="217" spans="2:16" x14ac:dyDescent="0.25">
      <c r="B217" s="72" t="s">
        <v>30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>
        <v>1</v>
      </c>
      <c r="N217" s="8"/>
      <c r="O217" s="17">
        <f t="shared" si="18"/>
        <v>1</v>
      </c>
      <c r="P217" s="75">
        <f t="shared" si="19"/>
        <v>2.1276595744680851E-2</v>
      </c>
    </row>
    <row r="218" spans="2:16" x14ac:dyDescent="0.25">
      <c r="B218" s="72" t="s">
        <v>31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7">
        <f t="shared" si="18"/>
        <v>0</v>
      </c>
      <c r="P218" s="75">
        <f t="shared" si="19"/>
        <v>0</v>
      </c>
    </row>
    <row r="219" spans="2:16" x14ac:dyDescent="0.25">
      <c r="B219" s="72" t="s">
        <v>32</v>
      </c>
      <c r="C219" s="8"/>
      <c r="D219" s="8"/>
      <c r="E219" s="8"/>
      <c r="F219" s="8"/>
      <c r="G219" s="8"/>
      <c r="H219" s="8"/>
      <c r="I219" s="8">
        <v>1</v>
      </c>
      <c r="J219" s="8"/>
      <c r="K219" s="8">
        <v>1</v>
      </c>
      <c r="L219" s="8"/>
      <c r="M219" s="8">
        <v>1</v>
      </c>
      <c r="N219" s="8"/>
      <c r="O219" s="17">
        <f t="shared" si="18"/>
        <v>3</v>
      </c>
      <c r="P219" s="75">
        <f t="shared" si="19"/>
        <v>6.3829787234042548E-2</v>
      </c>
    </row>
    <row r="220" spans="2:16" x14ac:dyDescent="0.25">
      <c r="B220" s="72" t="s">
        <v>33</v>
      </c>
      <c r="C220" s="8">
        <v>2</v>
      </c>
      <c r="D220" s="8">
        <v>2</v>
      </c>
      <c r="E220" s="8"/>
      <c r="F220" s="8">
        <v>1</v>
      </c>
      <c r="G220" s="8"/>
      <c r="H220" s="8"/>
      <c r="I220" s="8"/>
      <c r="J220" s="8"/>
      <c r="K220" s="8"/>
      <c r="L220" s="8">
        <v>1</v>
      </c>
      <c r="M220" s="8"/>
      <c r="N220" s="8">
        <v>3</v>
      </c>
      <c r="O220" s="17">
        <f t="shared" si="18"/>
        <v>9</v>
      </c>
      <c r="P220" s="75">
        <f t="shared" si="19"/>
        <v>0.19148936170212766</v>
      </c>
    </row>
    <row r="221" spans="2:16" x14ac:dyDescent="0.25">
      <c r="B221" s="72" t="s">
        <v>34</v>
      </c>
      <c r="C221" s="8"/>
      <c r="D221" s="8">
        <v>2</v>
      </c>
      <c r="E221" s="8"/>
      <c r="F221" s="8">
        <v>1</v>
      </c>
      <c r="G221" s="8"/>
      <c r="H221" s="8"/>
      <c r="I221" s="8"/>
      <c r="J221" s="8"/>
      <c r="K221" s="8"/>
      <c r="L221" s="8"/>
      <c r="M221" s="8">
        <v>1</v>
      </c>
      <c r="N221" s="8"/>
      <c r="O221" s="17">
        <f t="shared" si="18"/>
        <v>4</v>
      </c>
      <c r="P221" s="75">
        <f t="shared" si="19"/>
        <v>8.5106382978723402E-2</v>
      </c>
    </row>
    <row r="222" spans="2:16" x14ac:dyDescent="0.25">
      <c r="B222" s="72" t="s">
        <v>35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7">
        <f t="shared" si="18"/>
        <v>0</v>
      </c>
      <c r="P222" s="75">
        <f t="shared" si="19"/>
        <v>0</v>
      </c>
    </row>
    <row r="223" spans="2:16" x14ac:dyDescent="0.25">
      <c r="B223" s="72" t="s">
        <v>36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7">
        <f t="shared" si="18"/>
        <v>0</v>
      </c>
      <c r="P223" s="75">
        <f t="shared" si="19"/>
        <v>0</v>
      </c>
    </row>
    <row r="224" spans="2:16" x14ac:dyDescent="0.25">
      <c r="B224" s="72" t="s">
        <v>37</v>
      </c>
      <c r="C224" s="8"/>
      <c r="D224" s="8"/>
      <c r="E224" s="8"/>
      <c r="F224" s="8"/>
      <c r="G224" s="8">
        <v>1</v>
      </c>
      <c r="H224" s="8"/>
      <c r="I224" s="8"/>
      <c r="J224" s="8"/>
      <c r="K224" s="8"/>
      <c r="L224" s="8"/>
      <c r="M224" s="8"/>
      <c r="N224" s="8"/>
      <c r="O224" s="17">
        <f t="shared" si="18"/>
        <v>1</v>
      </c>
      <c r="P224" s="75">
        <f t="shared" si="19"/>
        <v>2.1276595744680851E-2</v>
      </c>
    </row>
    <row r="225" spans="2:16" x14ac:dyDescent="0.25">
      <c r="B225" s="72" t="s">
        <v>38</v>
      </c>
      <c r="C225" s="8"/>
      <c r="D225" s="8"/>
      <c r="E225" s="8"/>
      <c r="F225" s="8">
        <v>1</v>
      </c>
      <c r="G225" s="8"/>
      <c r="H225" s="8"/>
      <c r="I225" s="8"/>
      <c r="J225" s="8"/>
      <c r="K225" s="8"/>
      <c r="L225" s="8"/>
      <c r="M225" s="8"/>
      <c r="N225" s="8"/>
      <c r="O225" s="17">
        <f t="shared" si="18"/>
        <v>1</v>
      </c>
      <c r="P225" s="75">
        <f t="shared" si="19"/>
        <v>2.1276595744680851E-2</v>
      </c>
    </row>
    <row r="226" spans="2:16" x14ac:dyDescent="0.25">
      <c r="B226" s="72" t="s">
        <v>39</v>
      </c>
      <c r="C226" s="8">
        <v>1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7">
        <f t="shared" si="18"/>
        <v>1</v>
      </c>
      <c r="P226" s="75">
        <f t="shared" si="19"/>
        <v>2.1276595744680851E-2</v>
      </c>
    </row>
    <row r="227" spans="2:16" x14ac:dyDescent="0.25">
      <c r="B227" s="72" t="s">
        <v>40</v>
      </c>
      <c r="C227" s="8"/>
      <c r="D227" s="8"/>
      <c r="E227" s="8">
        <v>1</v>
      </c>
      <c r="F227" s="8">
        <v>1</v>
      </c>
      <c r="G227" s="8"/>
      <c r="H227" s="8">
        <v>1</v>
      </c>
      <c r="I227" s="8">
        <v>2</v>
      </c>
      <c r="J227" s="8">
        <v>1</v>
      </c>
      <c r="K227" s="8"/>
      <c r="L227" s="8"/>
      <c r="M227" s="8"/>
      <c r="N227" s="8">
        <v>1</v>
      </c>
      <c r="O227" s="17">
        <f t="shared" si="18"/>
        <v>7</v>
      </c>
      <c r="P227" s="75">
        <f t="shared" si="19"/>
        <v>0.14893617021276595</v>
      </c>
    </row>
    <row r="228" spans="2:16" x14ac:dyDescent="0.25">
      <c r="B228" s="72" t="s">
        <v>41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7">
        <f t="shared" si="18"/>
        <v>0</v>
      </c>
      <c r="P228" s="75">
        <f t="shared" si="19"/>
        <v>0</v>
      </c>
    </row>
    <row r="229" spans="2:16" x14ac:dyDescent="0.25">
      <c r="B229" s="72" t="s">
        <v>130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7">
        <f t="shared" si="18"/>
        <v>0</v>
      </c>
      <c r="P229" s="75">
        <f t="shared" si="19"/>
        <v>0</v>
      </c>
    </row>
    <row r="230" spans="2:16" s="3" customFormat="1" ht="15.75" thickBot="1" x14ac:dyDescent="0.3">
      <c r="B230" s="90" t="s">
        <v>42</v>
      </c>
      <c r="C230" s="77">
        <f>SUM(C202:C229)</f>
        <v>5</v>
      </c>
      <c r="D230" s="77">
        <f t="shared" ref="D230:N230" si="20">SUM(D202:D229)</f>
        <v>7</v>
      </c>
      <c r="E230" s="77">
        <f t="shared" si="20"/>
        <v>3</v>
      </c>
      <c r="F230" s="77">
        <f t="shared" si="20"/>
        <v>6</v>
      </c>
      <c r="G230" s="77">
        <f t="shared" si="20"/>
        <v>2</v>
      </c>
      <c r="H230" s="77">
        <f t="shared" si="20"/>
        <v>3</v>
      </c>
      <c r="I230" s="77">
        <f t="shared" si="20"/>
        <v>5</v>
      </c>
      <c r="J230" s="77">
        <f t="shared" si="20"/>
        <v>5</v>
      </c>
      <c r="K230" s="77">
        <f t="shared" si="20"/>
        <v>1</v>
      </c>
      <c r="L230" s="77">
        <f t="shared" si="20"/>
        <v>1</v>
      </c>
      <c r="M230" s="77">
        <f t="shared" si="20"/>
        <v>4</v>
      </c>
      <c r="N230" s="77">
        <f t="shared" si="20"/>
        <v>5</v>
      </c>
      <c r="O230" s="77">
        <f>SUM(O202:O229)</f>
        <v>47</v>
      </c>
      <c r="P230" s="78">
        <f>SUM(P202:P229)</f>
        <v>1</v>
      </c>
    </row>
    <row r="231" spans="2:16" ht="15.75" thickBot="1" x14ac:dyDescent="0.3"/>
    <row r="232" spans="2:16" x14ac:dyDescent="0.25">
      <c r="B232" s="114" t="s">
        <v>376</v>
      </c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6"/>
    </row>
    <row r="233" spans="2:16" x14ac:dyDescent="0.25">
      <c r="B233" s="72" t="s">
        <v>1</v>
      </c>
      <c r="C233" s="21" t="s">
        <v>0</v>
      </c>
      <c r="D233" s="21" t="s">
        <v>2</v>
      </c>
      <c r="E233" s="21" t="s">
        <v>3</v>
      </c>
      <c r="F233" s="21" t="s">
        <v>4</v>
      </c>
      <c r="G233" s="21" t="s">
        <v>5</v>
      </c>
      <c r="H233" s="21" t="s">
        <v>6</v>
      </c>
      <c r="I233" s="21" t="s">
        <v>7</v>
      </c>
      <c r="J233" s="21" t="s">
        <v>8</v>
      </c>
      <c r="K233" s="21" t="s">
        <v>9</v>
      </c>
      <c r="L233" s="21" t="s">
        <v>10</v>
      </c>
      <c r="M233" s="21" t="s">
        <v>11</v>
      </c>
      <c r="N233" s="21" t="s">
        <v>12</v>
      </c>
      <c r="O233" s="21" t="s">
        <v>13</v>
      </c>
      <c r="P233" s="81" t="s">
        <v>14</v>
      </c>
    </row>
    <row r="234" spans="2:16" x14ac:dyDescent="0.25">
      <c r="B234" s="72" t="s">
        <v>15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7">
        <f>SUM(C234:N234)</f>
        <v>0</v>
      </c>
      <c r="P234" s="75">
        <f>O234/$O$262</f>
        <v>0</v>
      </c>
    </row>
    <row r="235" spans="2:16" x14ac:dyDescent="0.25">
      <c r="B235" s="72" t="s">
        <v>16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7">
        <f t="shared" ref="O235:O261" si="21">SUM(C235:N235)</f>
        <v>0</v>
      </c>
      <c r="P235" s="75">
        <f t="shared" ref="P235:P261" si="22">O235/$O$262</f>
        <v>0</v>
      </c>
    </row>
    <row r="236" spans="2:16" x14ac:dyDescent="0.25">
      <c r="B236" s="72" t="s">
        <v>17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7">
        <f t="shared" si="21"/>
        <v>0</v>
      </c>
      <c r="P236" s="75">
        <f t="shared" si="22"/>
        <v>0</v>
      </c>
    </row>
    <row r="237" spans="2:16" x14ac:dyDescent="0.25">
      <c r="B237" s="72" t="s">
        <v>18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7">
        <f t="shared" si="21"/>
        <v>0</v>
      </c>
      <c r="P237" s="75">
        <f t="shared" si="22"/>
        <v>0</v>
      </c>
    </row>
    <row r="238" spans="2:16" x14ac:dyDescent="0.25">
      <c r="B238" s="72" t="s">
        <v>19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7">
        <f t="shared" si="21"/>
        <v>0</v>
      </c>
      <c r="P238" s="75">
        <f t="shared" si="22"/>
        <v>0</v>
      </c>
    </row>
    <row r="239" spans="2:16" x14ac:dyDescent="0.25">
      <c r="B239" s="72" t="s">
        <v>20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7">
        <f t="shared" si="21"/>
        <v>0</v>
      </c>
      <c r="P239" s="75">
        <f t="shared" si="22"/>
        <v>0</v>
      </c>
    </row>
    <row r="240" spans="2:16" x14ac:dyDescent="0.25">
      <c r="B240" s="72" t="s">
        <v>21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7">
        <f t="shared" si="21"/>
        <v>0</v>
      </c>
      <c r="P240" s="75">
        <f t="shared" si="22"/>
        <v>0</v>
      </c>
    </row>
    <row r="241" spans="2:16" x14ac:dyDescent="0.25">
      <c r="B241" s="72" t="s">
        <v>22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7">
        <f t="shared" si="21"/>
        <v>0</v>
      </c>
      <c r="P241" s="75">
        <f t="shared" si="22"/>
        <v>0</v>
      </c>
    </row>
    <row r="242" spans="2:16" x14ac:dyDescent="0.25">
      <c r="B242" s="72" t="s">
        <v>23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7">
        <f t="shared" si="21"/>
        <v>0</v>
      </c>
      <c r="P242" s="75">
        <f t="shared" si="22"/>
        <v>0</v>
      </c>
    </row>
    <row r="243" spans="2:16" x14ac:dyDescent="0.25">
      <c r="B243" s="72" t="s">
        <v>24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7">
        <f t="shared" si="21"/>
        <v>0</v>
      </c>
      <c r="P243" s="75">
        <f t="shared" si="22"/>
        <v>0</v>
      </c>
    </row>
    <row r="244" spans="2:16" x14ac:dyDescent="0.25">
      <c r="B244" s="72" t="s">
        <v>25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7">
        <f t="shared" si="21"/>
        <v>0</v>
      </c>
      <c r="P244" s="75">
        <f t="shared" si="22"/>
        <v>0</v>
      </c>
    </row>
    <row r="245" spans="2:16" x14ac:dyDescent="0.25">
      <c r="B245" s="72" t="s">
        <v>26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7">
        <f t="shared" si="21"/>
        <v>0</v>
      </c>
      <c r="P245" s="75">
        <f t="shared" si="22"/>
        <v>0</v>
      </c>
    </row>
    <row r="246" spans="2:16" x14ac:dyDescent="0.25">
      <c r="B246" s="72" t="s">
        <v>27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7">
        <f t="shared" si="21"/>
        <v>0</v>
      </c>
      <c r="P246" s="75">
        <f t="shared" si="22"/>
        <v>0</v>
      </c>
    </row>
    <row r="247" spans="2:16" x14ac:dyDescent="0.25">
      <c r="B247" s="72" t="s">
        <v>28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7">
        <f t="shared" si="21"/>
        <v>0</v>
      </c>
      <c r="P247" s="75">
        <f t="shared" si="22"/>
        <v>0</v>
      </c>
    </row>
    <row r="248" spans="2:16" x14ac:dyDescent="0.25">
      <c r="B248" s="72" t="s">
        <v>29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7">
        <f t="shared" si="21"/>
        <v>0</v>
      </c>
      <c r="P248" s="75">
        <f t="shared" si="22"/>
        <v>0</v>
      </c>
    </row>
    <row r="249" spans="2:16" x14ac:dyDescent="0.25">
      <c r="B249" s="72" t="s">
        <v>30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7">
        <f t="shared" si="21"/>
        <v>0</v>
      </c>
      <c r="P249" s="75">
        <f t="shared" si="22"/>
        <v>0</v>
      </c>
    </row>
    <row r="250" spans="2:16" x14ac:dyDescent="0.25">
      <c r="B250" s="72" t="s">
        <v>31</v>
      </c>
      <c r="C250" s="8"/>
      <c r="D250" s="8"/>
      <c r="E250" s="8"/>
      <c r="F250" s="8">
        <v>1</v>
      </c>
      <c r="G250" s="8"/>
      <c r="H250" s="8"/>
      <c r="I250" s="8"/>
      <c r="J250" s="8"/>
      <c r="K250" s="8"/>
      <c r="L250" s="8"/>
      <c r="M250" s="8"/>
      <c r="N250" s="8"/>
      <c r="O250" s="17">
        <f t="shared" si="21"/>
        <v>1</v>
      </c>
      <c r="P250" s="75">
        <f t="shared" si="22"/>
        <v>0.125</v>
      </c>
    </row>
    <row r="251" spans="2:16" x14ac:dyDescent="0.25">
      <c r="B251" s="72" t="s">
        <v>32</v>
      </c>
      <c r="C251" s="8"/>
      <c r="D251" s="8"/>
      <c r="E251" s="8"/>
      <c r="F251" s="8"/>
      <c r="G251" s="8">
        <v>1</v>
      </c>
      <c r="H251" s="8"/>
      <c r="I251" s="8"/>
      <c r="J251" s="8"/>
      <c r="K251" s="8"/>
      <c r="L251" s="8"/>
      <c r="M251" s="8"/>
      <c r="N251" s="8"/>
      <c r="O251" s="17">
        <f t="shared" si="21"/>
        <v>1</v>
      </c>
      <c r="P251" s="75">
        <f t="shared" si="22"/>
        <v>0.125</v>
      </c>
    </row>
    <row r="252" spans="2:16" x14ac:dyDescent="0.25">
      <c r="B252" s="72" t="s">
        <v>33</v>
      </c>
      <c r="C252" s="8"/>
      <c r="D252" s="8"/>
      <c r="E252" s="8"/>
      <c r="F252" s="8">
        <v>2</v>
      </c>
      <c r="G252" s="8"/>
      <c r="H252" s="8"/>
      <c r="I252" s="8"/>
      <c r="J252" s="8"/>
      <c r="K252" s="8"/>
      <c r="L252" s="8"/>
      <c r="M252" s="8"/>
      <c r="N252" s="8"/>
      <c r="O252" s="17">
        <f t="shared" si="21"/>
        <v>2</v>
      </c>
      <c r="P252" s="75">
        <f t="shared" si="22"/>
        <v>0.25</v>
      </c>
    </row>
    <row r="253" spans="2:16" x14ac:dyDescent="0.25">
      <c r="B253" s="72" t="s">
        <v>34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7">
        <f t="shared" si="21"/>
        <v>0</v>
      </c>
      <c r="P253" s="75">
        <f t="shared" si="22"/>
        <v>0</v>
      </c>
    </row>
    <row r="254" spans="2:16" x14ac:dyDescent="0.25">
      <c r="B254" s="72" t="s">
        <v>35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7">
        <f t="shared" si="21"/>
        <v>0</v>
      </c>
      <c r="P254" s="75">
        <f t="shared" si="22"/>
        <v>0</v>
      </c>
    </row>
    <row r="255" spans="2:16" x14ac:dyDescent="0.25">
      <c r="B255" s="72" t="s">
        <v>36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7">
        <f t="shared" si="21"/>
        <v>0</v>
      </c>
      <c r="P255" s="75">
        <f t="shared" si="22"/>
        <v>0</v>
      </c>
    </row>
    <row r="256" spans="2:16" x14ac:dyDescent="0.25">
      <c r="B256" s="72" t="s">
        <v>37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7">
        <f t="shared" si="21"/>
        <v>0</v>
      </c>
      <c r="P256" s="75">
        <f t="shared" si="22"/>
        <v>0</v>
      </c>
    </row>
    <row r="257" spans="2:26" x14ac:dyDescent="0.25">
      <c r="B257" s="72" t="s">
        <v>38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7">
        <f t="shared" si="21"/>
        <v>0</v>
      </c>
      <c r="P257" s="75">
        <f t="shared" si="22"/>
        <v>0</v>
      </c>
    </row>
    <row r="258" spans="2:26" x14ac:dyDescent="0.25">
      <c r="B258" s="72" t="s">
        <v>39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7">
        <f t="shared" si="21"/>
        <v>0</v>
      </c>
      <c r="P258" s="75">
        <f t="shared" si="22"/>
        <v>0</v>
      </c>
    </row>
    <row r="259" spans="2:26" x14ac:dyDescent="0.25">
      <c r="B259" s="72" t="s">
        <v>40</v>
      </c>
      <c r="C259" s="8"/>
      <c r="D259" s="8"/>
      <c r="E259" s="8">
        <v>1</v>
      </c>
      <c r="F259" s="8">
        <v>3</v>
      </c>
      <c r="G259" s="8"/>
      <c r="H259" s="8"/>
      <c r="I259" s="8"/>
      <c r="J259" s="8"/>
      <c r="K259" s="8"/>
      <c r="L259" s="8"/>
      <c r="M259" s="8"/>
      <c r="N259" s="8"/>
      <c r="O259" s="17">
        <f t="shared" si="21"/>
        <v>4</v>
      </c>
      <c r="P259" s="75">
        <f t="shared" si="22"/>
        <v>0.5</v>
      </c>
    </row>
    <row r="260" spans="2:26" x14ac:dyDescent="0.25">
      <c r="B260" s="72" t="s">
        <v>41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7">
        <f t="shared" si="21"/>
        <v>0</v>
      </c>
      <c r="P260" s="75">
        <f t="shared" si="22"/>
        <v>0</v>
      </c>
    </row>
    <row r="261" spans="2:26" x14ac:dyDescent="0.25">
      <c r="B261" s="72" t="s">
        <v>130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7">
        <f t="shared" si="21"/>
        <v>0</v>
      </c>
      <c r="P261" s="75">
        <f t="shared" si="22"/>
        <v>0</v>
      </c>
    </row>
    <row r="262" spans="2:26" ht="15.75" thickBot="1" x14ac:dyDescent="0.3">
      <c r="B262" s="90" t="s">
        <v>42</v>
      </c>
      <c r="C262" s="77">
        <f>SUM(C234:C261)</f>
        <v>0</v>
      </c>
      <c r="D262" s="77">
        <f t="shared" ref="D262:N262" si="23">SUM(D234:D261)</f>
        <v>0</v>
      </c>
      <c r="E262" s="77">
        <f t="shared" si="23"/>
        <v>1</v>
      </c>
      <c r="F262" s="77">
        <f t="shared" si="23"/>
        <v>6</v>
      </c>
      <c r="G262" s="77">
        <f t="shared" si="23"/>
        <v>1</v>
      </c>
      <c r="H262" s="77">
        <f t="shared" si="23"/>
        <v>0</v>
      </c>
      <c r="I262" s="77">
        <f t="shared" si="23"/>
        <v>0</v>
      </c>
      <c r="J262" s="77">
        <f t="shared" si="23"/>
        <v>0</v>
      </c>
      <c r="K262" s="77">
        <f t="shared" si="23"/>
        <v>0</v>
      </c>
      <c r="L262" s="77">
        <f t="shared" si="23"/>
        <v>0</v>
      </c>
      <c r="M262" s="77">
        <f t="shared" si="23"/>
        <v>0</v>
      </c>
      <c r="N262" s="77">
        <f t="shared" si="23"/>
        <v>0</v>
      </c>
      <c r="O262" s="77">
        <f>SUM(O234:O261)</f>
        <v>8</v>
      </c>
      <c r="P262" s="78">
        <f>SUM(P234:P261)</f>
        <v>1</v>
      </c>
      <c r="Q262" s="3"/>
      <c r="R262" s="3"/>
      <c r="S262" s="3"/>
      <c r="T262" s="3"/>
      <c r="U262" s="3"/>
      <c r="V262" s="3"/>
      <c r="W262" s="3"/>
      <c r="X262" s="3"/>
      <c r="Y262" s="3"/>
      <c r="Z262" s="3"/>
    </row>
  </sheetData>
  <sortState ref="R67:S94">
    <sortCondition descending="1" ref="S67"/>
  </sortState>
  <mergeCells count="15">
    <mergeCell ref="B232:P232"/>
    <mergeCell ref="B200:P200"/>
    <mergeCell ref="B168:P168"/>
    <mergeCell ref="B136:P136"/>
    <mergeCell ref="B104:P104"/>
    <mergeCell ref="B2:Z2"/>
    <mergeCell ref="B3:Z3"/>
    <mergeCell ref="B4:Z4"/>
    <mergeCell ref="B5:Z5"/>
    <mergeCell ref="B6:Z6"/>
    <mergeCell ref="B7:P7"/>
    <mergeCell ref="B8:P8"/>
    <mergeCell ref="B72:P72"/>
    <mergeCell ref="B103:P103"/>
    <mergeCell ref="B40:P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X41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53" bestFit="1" customWidth="1"/>
    <col min="49" max="49" width="1.42578125" customWidth="1"/>
    <col min="50" max="50" width="1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53" bestFit="1" customWidth="1"/>
    <col min="65" max="65" width="1.4257812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53" bestFit="1" customWidth="1"/>
    <col min="81" max="81" width="1.42578125" customWidth="1"/>
    <col min="82" max="82" width="1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53" bestFit="1" customWidth="1"/>
    <col min="97" max="97" width="1.42578125" customWidth="1"/>
    <col min="98" max="98" width="15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53" bestFit="1" customWidth="1"/>
    <col min="113" max="113" width="1.5703125" customWidth="1"/>
    <col min="114" max="114" width="15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8" width="4.5703125" bestFit="1" customWidth="1"/>
    <col min="119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" bestFit="1" customWidth="1"/>
    <col min="124" max="124" width="4.85546875" bestFit="1" customWidth="1"/>
    <col min="125" max="125" width="5.140625" bestFit="1" customWidth="1"/>
    <col min="126" max="126" width="4.28515625" bestFit="1" customWidth="1"/>
    <col min="127" max="127" width="6.5703125" bestFit="1" customWidth="1"/>
    <col min="128" max="128" width="8.140625" bestFit="1" customWidth="1"/>
  </cols>
  <sheetData>
    <row r="1" spans="2:128" ht="15.75" thickBot="1" x14ac:dyDescent="0.3"/>
    <row r="2" spans="2:128" ht="15.75" thickTop="1" x14ac:dyDescent="0.25">
      <c r="B2" s="143" t="s">
        <v>272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  <c r="R2" s="143" t="s">
        <v>273</v>
      </c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  <c r="AH2" s="143" t="s">
        <v>274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5"/>
      <c r="AX2" s="143" t="s">
        <v>275</v>
      </c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5"/>
      <c r="BN2" s="143" t="s">
        <v>276</v>
      </c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5"/>
      <c r="CD2" s="143" t="s">
        <v>277</v>
      </c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364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5"/>
      <c r="DJ2" s="143" t="s">
        <v>396</v>
      </c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</row>
    <row r="3" spans="2:128" x14ac:dyDescent="0.25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54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54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54" t="s">
        <v>14</v>
      </c>
      <c r="CD3" s="20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54" t="s">
        <v>14</v>
      </c>
      <c r="CT3" s="20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54" t="s">
        <v>14</v>
      </c>
      <c r="DJ3" s="20" t="s">
        <v>45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54" t="s">
        <v>14</v>
      </c>
    </row>
    <row r="4" spans="2:128" x14ac:dyDescent="0.25">
      <c r="B4" s="29" t="s">
        <v>46</v>
      </c>
      <c r="C4" s="8"/>
      <c r="D4" s="8">
        <v>1</v>
      </c>
      <c r="E4" s="8">
        <v>1</v>
      </c>
      <c r="F4" s="8">
        <v>1</v>
      </c>
      <c r="G4" s="8"/>
      <c r="H4" s="8">
        <v>2</v>
      </c>
      <c r="I4" s="8"/>
      <c r="J4" s="8">
        <v>1</v>
      </c>
      <c r="K4" s="8"/>
      <c r="L4" s="8"/>
      <c r="M4" s="8">
        <v>1</v>
      </c>
      <c r="N4" s="8"/>
      <c r="O4" s="17">
        <f>SUM(C4:N4)</f>
        <v>7</v>
      </c>
      <c r="P4" s="9">
        <f>O4/$O$7</f>
        <v>0.4375</v>
      </c>
      <c r="R4" s="29" t="s">
        <v>46</v>
      </c>
      <c r="S4" s="8"/>
      <c r="T4" s="8"/>
      <c r="U4" s="8"/>
      <c r="V4" s="8"/>
      <c r="W4" s="8">
        <v>1</v>
      </c>
      <c r="X4" s="8"/>
      <c r="Y4" s="8">
        <v>1</v>
      </c>
      <c r="Z4" s="8"/>
      <c r="AA4" s="8"/>
      <c r="AB4" s="8">
        <v>1</v>
      </c>
      <c r="AC4" s="8">
        <v>2</v>
      </c>
      <c r="AD4" s="8">
        <v>1</v>
      </c>
      <c r="AE4" s="17">
        <f>SUM(S4:AD4)</f>
        <v>6</v>
      </c>
      <c r="AF4" s="9">
        <f>AE4/$AE$7</f>
        <v>0.17142857142857143</v>
      </c>
      <c r="AH4" s="29" t="s">
        <v>46</v>
      </c>
      <c r="AI4" s="8"/>
      <c r="AJ4" s="8">
        <v>1</v>
      </c>
      <c r="AK4" s="8"/>
      <c r="AL4" s="8"/>
      <c r="AM4" s="8"/>
      <c r="AN4" s="8"/>
      <c r="AO4" s="8"/>
      <c r="AP4" s="8"/>
      <c r="AQ4" s="8">
        <v>1</v>
      </c>
      <c r="AR4" s="8"/>
      <c r="AS4" s="8">
        <v>1</v>
      </c>
      <c r="AT4" s="8"/>
      <c r="AU4" s="17">
        <f>SUM(AI4:AT4)</f>
        <v>3</v>
      </c>
      <c r="AV4" s="9">
        <f>AU4/$AU$7</f>
        <v>9.6774193548387094E-2</v>
      </c>
      <c r="AX4" s="29" t="s">
        <v>46</v>
      </c>
      <c r="AY4" s="8"/>
      <c r="AZ4" s="8"/>
      <c r="BA4" s="8">
        <v>1</v>
      </c>
      <c r="BB4" s="8"/>
      <c r="BC4" s="8"/>
      <c r="BD4" s="8"/>
      <c r="BE4" s="8"/>
      <c r="BF4" s="8"/>
      <c r="BG4" s="8"/>
      <c r="BH4" s="8"/>
      <c r="BI4" s="8"/>
      <c r="BJ4" s="8">
        <v>1</v>
      </c>
      <c r="BK4" s="17">
        <f>SUM(AY4:BJ4)</f>
        <v>2</v>
      </c>
      <c r="BL4" s="9">
        <f>BK4/$BK$7</f>
        <v>6.4516129032258063E-2</v>
      </c>
      <c r="BN4" s="29" t="s">
        <v>46</v>
      </c>
      <c r="BO4" s="8"/>
      <c r="BP4" s="8"/>
      <c r="BQ4" s="8">
        <v>1</v>
      </c>
      <c r="BR4" s="8"/>
      <c r="BS4" s="8"/>
      <c r="BT4" s="8"/>
      <c r="BU4" s="8"/>
      <c r="BV4" s="8"/>
      <c r="BW4" s="8"/>
      <c r="BX4" s="8"/>
      <c r="BY4" s="8"/>
      <c r="BZ4" s="8"/>
      <c r="CA4" s="17">
        <f>SUM(BO4:BZ4)</f>
        <v>1</v>
      </c>
      <c r="CB4" s="9">
        <f>CA4/$CA$7</f>
        <v>4.5454545454545456E-2</v>
      </c>
      <c r="CD4" s="29" t="s">
        <v>46</v>
      </c>
      <c r="CE4" s="8">
        <v>1</v>
      </c>
      <c r="CF4" s="8"/>
      <c r="CG4" s="8"/>
      <c r="CH4" s="8"/>
      <c r="CI4" s="8"/>
      <c r="CJ4" s="8"/>
      <c r="CK4" s="8">
        <v>1</v>
      </c>
      <c r="CL4" s="8">
        <v>1</v>
      </c>
      <c r="CM4" s="8"/>
      <c r="CN4" s="8">
        <v>2</v>
      </c>
      <c r="CO4" s="8"/>
      <c r="CP4" s="8">
        <v>1</v>
      </c>
      <c r="CQ4" s="17">
        <f>SUM(CE4:CP4)</f>
        <v>6</v>
      </c>
      <c r="CR4" s="9">
        <f>CQ4/$CQ$7</f>
        <v>0.22222222222222221</v>
      </c>
      <c r="CT4" s="29" t="s">
        <v>46</v>
      </c>
      <c r="CU4" s="8"/>
      <c r="CV4" s="8">
        <v>1</v>
      </c>
      <c r="CW4" s="8">
        <v>2</v>
      </c>
      <c r="CX4" s="8">
        <v>6</v>
      </c>
      <c r="CY4" s="8">
        <v>1</v>
      </c>
      <c r="CZ4" s="8">
        <v>2</v>
      </c>
      <c r="DA4" s="8">
        <v>1</v>
      </c>
      <c r="DB4" s="8">
        <v>3</v>
      </c>
      <c r="DC4" s="8"/>
      <c r="DD4" s="8"/>
      <c r="DE4" s="8">
        <v>3</v>
      </c>
      <c r="DF4" s="8">
        <v>3</v>
      </c>
      <c r="DG4" s="17">
        <f>SUM(CU4:DF4)</f>
        <v>22</v>
      </c>
      <c r="DH4" s="9">
        <f>DG4/$DG$7</f>
        <v>0.30555555555555558</v>
      </c>
      <c r="DJ4" s="29" t="s">
        <v>46</v>
      </c>
      <c r="DK4" s="8"/>
      <c r="DL4" s="8"/>
      <c r="DM4" s="8">
        <v>1</v>
      </c>
      <c r="DN4" s="8">
        <v>3</v>
      </c>
      <c r="DO4" s="8"/>
      <c r="DP4" s="8"/>
      <c r="DQ4" s="8"/>
      <c r="DR4" s="8"/>
      <c r="DS4" s="8"/>
      <c r="DT4" s="8"/>
      <c r="DU4" s="8"/>
      <c r="DV4" s="8"/>
      <c r="DW4" s="17">
        <f>SUM(DK4:DV4)</f>
        <v>4</v>
      </c>
      <c r="DX4" s="9">
        <f>DW4/$DW$7</f>
        <v>0.2857142857142857</v>
      </c>
    </row>
    <row r="5" spans="2:128" x14ac:dyDescent="0.25">
      <c r="B5" s="29" t="s">
        <v>47</v>
      </c>
      <c r="C5" s="8">
        <v>1</v>
      </c>
      <c r="D5" s="8"/>
      <c r="E5" s="8"/>
      <c r="F5" s="8"/>
      <c r="G5" s="8">
        <v>4</v>
      </c>
      <c r="H5" s="8"/>
      <c r="I5" s="8"/>
      <c r="J5" s="8"/>
      <c r="K5" s="8"/>
      <c r="L5" s="8"/>
      <c r="M5" s="8"/>
      <c r="N5" s="8"/>
      <c r="O5" s="17">
        <f t="shared" ref="O5:O6" si="0">SUM(C5:N5)</f>
        <v>5</v>
      </c>
      <c r="P5" s="9">
        <f t="shared" ref="P5:P6" si="1">O5/$O$7</f>
        <v>0.3125</v>
      </c>
      <c r="R5" s="29" t="s">
        <v>47</v>
      </c>
      <c r="S5" s="8">
        <v>2</v>
      </c>
      <c r="T5" s="8">
        <v>1</v>
      </c>
      <c r="U5" s="8"/>
      <c r="V5" s="8">
        <v>3</v>
      </c>
      <c r="W5" s="8">
        <v>1</v>
      </c>
      <c r="X5" s="8"/>
      <c r="Y5" s="8">
        <v>1</v>
      </c>
      <c r="Z5" s="8">
        <v>1</v>
      </c>
      <c r="AA5" s="8">
        <v>6</v>
      </c>
      <c r="AB5" s="8"/>
      <c r="AC5" s="8">
        <v>2</v>
      </c>
      <c r="AD5" s="8">
        <v>2</v>
      </c>
      <c r="AE5" s="17">
        <f t="shared" ref="AE5:AE6" si="2">SUM(S5:AD5)</f>
        <v>19</v>
      </c>
      <c r="AF5" s="9">
        <f t="shared" ref="AF5:AF7" si="3">AE5/$AE$7</f>
        <v>0.54285714285714282</v>
      </c>
      <c r="AH5" s="29" t="s">
        <v>47</v>
      </c>
      <c r="AI5" s="8"/>
      <c r="AJ5" s="8">
        <v>3</v>
      </c>
      <c r="AK5" s="8">
        <v>1</v>
      </c>
      <c r="AL5" s="8"/>
      <c r="AM5" s="8"/>
      <c r="AN5" s="8"/>
      <c r="AO5" s="8">
        <v>2</v>
      </c>
      <c r="AP5" s="8">
        <v>4</v>
      </c>
      <c r="AQ5" s="8"/>
      <c r="AR5" s="8">
        <v>2</v>
      </c>
      <c r="AS5" s="8">
        <v>1</v>
      </c>
      <c r="AT5" s="8"/>
      <c r="AU5" s="17">
        <f t="shared" ref="AU5:AU6" si="4">SUM(AI5:AT5)</f>
        <v>13</v>
      </c>
      <c r="AV5" s="9">
        <f>AU5/$AU$7</f>
        <v>0.41935483870967744</v>
      </c>
      <c r="AX5" s="29" t="s">
        <v>47</v>
      </c>
      <c r="AY5" s="8">
        <v>1</v>
      </c>
      <c r="AZ5" s="8"/>
      <c r="BA5" s="8">
        <v>1</v>
      </c>
      <c r="BB5" s="8"/>
      <c r="BC5" s="8"/>
      <c r="BD5" s="8"/>
      <c r="BE5" s="8"/>
      <c r="BF5" s="8"/>
      <c r="BG5" s="8">
        <v>2</v>
      </c>
      <c r="BH5" s="8"/>
      <c r="BI5" s="8"/>
      <c r="BJ5" s="8"/>
      <c r="BK5" s="17">
        <f t="shared" ref="BK5:BK6" si="5">SUM(AY5:BJ5)</f>
        <v>4</v>
      </c>
      <c r="BL5" s="9">
        <f t="shared" ref="BL5:BL6" si="6">BK5/$BK$7</f>
        <v>0.12903225806451613</v>
      </c>
      <c r="BN5" s="29" t="s">
        <v>47</v>
      </c>
      <c r="BO5" s="8"/>
      <c r="BP5" s="8"/>
      <c r="BQ5" s="8">
        <v>3</v>
      </c>
      <c r="BR5" s="8"/>
      <c r="BS5" s="8">
        <v>1</v>
      </c>
      <c r="BT5" s="8"/>
      <c r="BU5" s="8">
        <v>1</v>
      </c>
      <c r="BV5" s="8"/>
      <c r="BW5" s="8"/>
      <c r="BX5" s="8"/>
      <c r="BY5" s="8"/>
      <c r="BZ5" s="8">
        <v>1</v>
      </c>
      <c r="CA5" s="17">
        <f t="shared" ref="CA5:CA6" si="7">SUM(BO5:BZ5)</f>
        <v>6</v>
      </c>
      <c r="CB5" s="9">
        <f t="shared" ref="CB5:CB6" si="8">CA5/$CA$7</f>
        <v>0.27272727272727271</v>
      </c>
      <c r="CD5" s="29" t="s">
        <v>47</v>
      </c>
      <c r="CE5" s="8">
        <v>1</v>
      </c>
      <c r="CF5" s="8"/>
      <c r="CG5" s="8"/>
      <c r="CH5" s="8">
        <v>5</v>
      </c>
      <c r="CI5" s="8">
        <v>2</v>
      </c>
      <c r="CJ5" s="8"/>
      <c r="CK5" s="8">
        <v>1</v>
      </c>
      <c r="CL5" s="8"/>
      <c r="CM5" s="8"/>
      <c r="CN5" s="8">
        <v>3</v>
      </c>
      <c r="CO5" s="8">
        <v>2</v>
      </c>
      <c r="CP5" s="8"/>
      <c r="CQ5" s="17">
        <f t="shared" ref="CQ5:CQ6" si="9">SUM(CE5:CP5)</f>
        <v>14</v>
      </c>
      <c r="CR5" s="9">
        <f>CQ5/$CQ$7</f>
        <v>0.51851851851851849</v>
      </c>
      <c r="CT5" s="29" t="s">
        <v>47</v>
      </c>
      <c r="CU5" s="8">
        <v>5</v>
      </c>
      <c r="CV5" s="8">
        <v>4</v>
      </c>
      <c r="CW5" s="8">
        <v>1</v>
      </c>
      <c r="CX5" s="8">
        <v>3</v>
      </c>
      <c r="CY5" s="8">
        <v>1</v>
      </c>
      <c r="CZ5" s="8">
        <v>1</v>
      </c>
      <c r="DA5" s="8">
        <v>1</v>
      </c>
      <c r="DB5" s="8">
        <v>5</v>
      </c>
      <c r="DC5" s="8">
        <v>1</v>
      </c>
      <c r="DD5" s="8"/>
      <c r="DE5" s="8">
        <v>1</v>
      </c>
      <c r="DF5" s="8">
        <v>3</v>
      </c>
      <c r="DG5" s="17">
        <f t="shared" ref="DG5:DG6" si="10">SUM(CU5:DF5)</f>
        <v>26</v>
      </c>
      <c r="DH5" s="9">
        <f>DG5/$DG$7</f>
        <v>0.3611111111111111</v>
      </c>
      <c r="DJ5" s="29" t="s">
        <v>47</v>
      </c>
      <c r="DK5" s="8"/>
      <c r="DL5" s="8"/>
      <c r="DM5" s="8">
        <v>3</v>
      </c>
      <c r="DN5" s="8">
        <v>2</v>
      </c>
      <c r="DO5" s="8">
        <v>1</v>
      </c>
      <c r="DP5" s="8"/>
      <c r="DQ5" s="8"/>
      <c r="DR5" s="8"/>
      <c r="DS5" s="8"/>
      <c r="DT5" s="8"/>
      <c r="DU5" s="8"/>
      <c r="DV5" s="8"/>
      <c r="DW5" s="17">
        <f t="shared" ref="DW5:DW6" si="11">SUM(DK5:DV5)</f>
        <v>6</v>
      </c>
      <c r="DX5" s="9">
        <f t="shared" ref="DX5:DX6" si="12">DW5/$DW$7</f>
        <v>0.42857142857142855</v>
      </c>
    </row>
    <row r="6" spans="2:128" x14ac:dyDescent="0.25">
      <c r="B6" s="29" t="s">
        <v>67</v>
      </c>
      <c r="C6" s="8"/>
      <c r="D6" s="8"/>
      <c r="E6" s="8"/>
      <c r="F6" s="8"/>
      <c r="G6" s="8">
        <v>2</v>
      </c>
      <c r="H6" s="8"/>
      <c r="I6" s="8">
        <v>1</v>
      </c>
      <c r="J6" s="8"/>
      <c r="K6" s="8"/>
      <c r="L6" s="8"/>
      <c r="M6" s="8"/>
      <c r="N6" s="8">
        <v>1</v>
      </c>
      <c r="O6" s="17">
        <f t="shared" si="0"/>
        <v>4</v>
      </c>
      <c r="P6" s="9">
        <f t="shared" si="1"/>
        <v>0.25</v>
      </c>
      <c r="R6" s="29" t="s">
        <v>67</v>
      </c>
      <c r="S6" s="8"/>
      <c r="T6" s="8"/>
      <c r="U6" s="8"/>
      <c r="V6" s="8">
        <v>1</v>
      </c>
      <c r="W6" s="8">
        <v>2</v>
      </c>
      <c r="X6" s="8"/>
      <c r="Y6" s="8"/>
      <c r="Z6" s="8">
        <v>2</v>
      </c>
      <c r="AA6" s="8"/>
      <c r="AB6" s="8"/>
      <c r="AC6" s="8">
        <v>5</v>
      </c>
      <c r="AD6" s="8"/>
      <c r="AE6" s="17">
        <f t="shared" si="2"/>
        <v>10</v>
      </c>
      <c r="AF6" s="9">
        <f t="shared" si="3"/>
        <v>0.2857142857142857</v>
      </c>
      <c r="AH6" s="29" t="s">
        <v>67</v>
      </c>
      <c r="AI6" s="8">
        <v>1</v>
      </c>
      <c r="AJ6" s="8">
        <v>2</v>
      </c>
      <c r="AK6" s="8">
        <v>1</v>
      </c>
      <c r="AL6" s="8"/>
      <c r="AM6" s="8"/>
      <c r="AN6" s="8"/>
      <c r="AO6" s="8"/>
      <c r="AP6" s="8">
        <v>3</v>
      </c>
      <c r="AQ6" s="8">
        <v>3</v>
      </c>
      <c r="AR6" s="8">
        <v>4</v>
      </c>
      <c r="AS6" s="8">
        <v>1</v>
      </c>
      <c r="AT6" s="8"/>
      <c r="AU6" s="17">
        <f t="shared" si="4"/>
        <v>15</v>
      </c>
      <c r="AV6" s="9">
        <f t="shared" ref="AV6" si="13">AU6/$AU$7</f>
        <v>0.4838709677419355</v>
      </c>
      <c r="AX6" s="29" t="s">
        <v>67</v>
      </c>
      <c r="AY6" s="8">
        <v>2</v>
      </c>
      <c r="AZ6" s="8">
        <v>1</v>
      </c>
      <c r="BA6" s="8">
        <v>4</v>
      </c>
      <c r="BB6" s="8"/>
      <c r="BC6" s="8">
        <v>1</v>
      </c>
      <c r="BD6" s="8">
        <v>1</v>
      </c>
      <c r="BE6" s="8">
        <v>1</v>
      </c>
      <c r="BF6" s="8">
        <v>3</v>
      </c>
      <c r="BG6" s="8">
        <v>3</v>
      </c>
      <c r="BH6" s="8"/>
      <c r="BI6" s="8">
        <v>7</v>
      </c>
      <c r="BJ6" s="8">
        <v>2</v>
      </c>
      <c r="BK6" s="17">
        <f t="shared" si="5"/>
        <v>25</v>
      </c>
      <c r="BL6" s="9">
        <f t="shared" si="6"/>
        <v>0.80645161290322576</v>
      </c>
      <c r="BN6" s="29" t="s">
        <v>67</v>
      </c>
      <c r="BO6" s="8">
        <v>5</v>
      </c>
      <c r="BP6" s="8"/>
      <c r="BQ6" s="8">
        <v>1</v>
      </c>
      <c r="BR6" s="8">
        <v>1</v>
      </c>
      <c r="BS6" s="8"/>
      <c r="BT6" s="8">
        <v>1</v>
      </c>
      <c r="BU6" s="8">
        <v>3</v>
      </c>
      <c r="BV6" s="8"/>
      <c r="BW6" s="8"/>
      <c r="BX6" s="8"/>
      <c r="BY6" s="8">
        <v>4</v>
      </c>
      <c r="BZ6" s="8"/>
      <c r="CA6" s="17">
        <f t="shared" si="7"/>
        <v>15</v>
      </c>
      <c r="CB6" s="9">
        <f t="shared" si="8"/>
        <v>0.68181818181818177</v>
      </c>
      <c r="CD6" s="29" t="s">
        <v>67</v>
      </c>
      <c r="CE6" s="8">
        <v>3</v>
      </c>
      <c r="CF6" s="8"/>
      <c r="CG6" s="8"/>
      <c r="CH6" s="8"/>
      <c r="CI6" s="8"/>
      <c r="CJ6" s="8"/>
      <c r="CK6" s="8"/>
      <c r="CL6" s="8">
        <v>1</v>
      </c>
      <c r="CM6" s="8"/>
      <c r="CN6" s="8">
        <v>2</v>
      </c>
      <c r="CO6" s="8">
        <v>1</v>
      </c>
      <c r="CP6" s="8"/>
      <c r="CQ6" s="17">
        <f t="shared" si="9"/>
        <v>7</v>
      </c>
      <c r="CR6" s="9">
        <f>CQ6/$CQ$7</f>
        <v>0.25925925925925924</v>
      </c>
      <c r="CT6" s="29" t="s">
        <v>67</v>
      </c>
      <c r="CU6" s="8">
        <v>3</v>
      </c>
      <c r="CV6" s="8">
        <v>5</v>
      </c>
      <c r="CW6" s="8">
        <v>2</v>
      </c>
      <c r="CX6" s="8">
        <v>3</v>
      </c>
      <c r="CY6" s="8"/>
      <c r="CZ6" s="8"/>
      <c r="DA6" s="8">
        <v>6</v>
      </c>
      <c r="DB6" s="8">
        <v>1</v>
      </c>
      <c r="DC6" s="8"/>
      <c r="DD6" s="8">
        <v>1</v>
      </c>
      <c r="DE6" s="8">
        <v>2</v>
      </c>
      <c r="DF6" s="8">
        <v>1</v>
      </c>
      <c r="DG6" s="17">
        <f t="shared" si="10"/>
        <v>24</v>
      </c>
      <c r="DH6" s="9">
        <f>DG6/$DG$7</f>
        <v>0.33333333333333331</v>
      </c>
      <c r="DJ6" s="29" t="s">
        <v>67</v>
      </c>
      <c r="DK6" s="8"/>
      <c r="DL6" s="8"/>
      <c r="DM6" s="8"/>
      <c r="DN6" s="8">
        <v>4</v>
      </c>
      <c r="DO6" s="8"/>
      <c r="DP6" s="8"/>
      <c r="DQ6" s="8"/>
      <c r="DR6" s="8"/>
      <c r="DS6" s="8"/>
      <c r="DT6" s="8"/>
      <c r="DU6" s="8"/>
      <c r="DV6" s="8"/>
      <c r="DW6" s="17">
        <f t="shared" si="11"/>
        <v>4</v>
      </c>
      <c r="DX6" s="9">
        <f t="shared" si="12"/>
        <v>0.2857142857142857</v>
      </c>
    </row>
    <row r="7" spans="2:128" s="3" customFormat="1" ht="15.75" thickBot="1" x14ac:dyDescent="0.3">
      <c r="B7" s="30" t="s">
        <v>49</v>
      </c>
      <c r="C7" s="18">
        <f>SUM(C4:C6)</f>
        <v>1</v>
      </c>
      <c r="D7" s="18">
        <f t="shared" ref="D7:N7" si="14">SUM(D4:D6)</f>
        <v>1</v>
      </c>
      <c r="E7" s="18">
        <f t="shared" si="14"/>
        <v>1</v>
      </c>
      <c r="F7" s="18">
        <f t="shared" si="14"/>
        <v>1</v>
      </c>
      <c r="G7" s="18">
        <f t="shared" si="14"/>
        <v>6</v>
      </c>
      <c r="H7" s="18">
        <f t="shared" si="14"/>
        <v>2</v>
      </c>
      <c r="I7" s="18">
        <f t="shared" si="14"/>
        <v>1</v>
      </c>
      <c r="J7" s="18">
        <f t="shared" si="14"/>
        <v>1</v>
      </c>
      <c r="K7" s="18">
        <f t="shared" si="14"/>
        <v>0</v>
      </c>
      <c r="L7" s="18">
        <f t="shared" si="14"/>
        <v>0</v>
      </c>
      <c r="M7" s="18">
        <f t="shared" si="14"/>
        <v>1</v>
      </c>
      <c r="N7" s="18">
        <f t="shared" si="14"/>
        <v>1</v>
      </c>
      <c r="O7" s="18">
        <f>SUM(O4:O6)</f>
        <v>16</v>
      </c>
      <c r="P7" s="34">
        <f>O7/$O$7</f>
        <v>1</v>
      </c>
      <c r="R7" s="30" t="s">
        <v>49</v>
      </c>
      <c r="S7" s="18">
        <f>SUM(S4:S6)</f>
        <v>2</v>
      </c>
      <c r="T7" s="18">
        <f t="shared" ref="T7:AE7" si="15">SUM(T4:T6)</f>
        <v>1</v>
      </c>
      <c r="U7" s="18">
        <f t="shared" si="15"/>
        <v>0</v>
      </c>
      <c r="V7" s="18">
        <f t="shared" si="15"/>
        <v>4</v>
      </c>
      <c r="W7" s="18">
        <f t="shared" si="15"/>
        <v>4</v>
      </c>
      <c r="X7" s="18">
        <f t="shared" si="15"/>
        <v>0</v>
      </c>
      <c r="Y7" s="18">
        <f t="shared" si="15"/>
        <v>2</v>
      </c>
      <c r="Z7" s="18">
        <f t="shared" si="15"/>
        <v>3</v>
      </c>
      <c r="AA7" s="18">
        <f t="shared" si="15"/>
        <v>6</v>
      </c>
      <c r="AB7" s="18">
        <f t="shared" si="15"/>
        <v>1</v>
      </c>
      <c r="AC7" s="18">
        <f t="shared" si="15"/>
        <v>9</v>
      </c>
      <c r="AD7" s="18">
        <f t="shared" si="15"/>
        <v>3</v>
      </c>
      <c r="AE7" s="18">
        <f t="shared" si="15"/>
        <v>35</v>
      </c>
      <c r="AF7" s="34">
        <f t="shared" si="3"/>
        <v>1</v>
      </c>
      <c r="AH7" s="30" t="s">
        <v>49</v>
      </c>
      <c r="AI7" s="18">
        <f>SUM(AI4:AI6)</f>
        <v>1</v>
      </c>
      <c r="AJ7" s="18">
        <f t="shared" ref="AJ7:AT7" si="16">SUM(AJ4:AJ6)</f>
        <v>6</v>
      </c>
      <c r="AK7" s="18">
        <f t="shared" si="16"/>
        <v>2</v>
      </c>
      <c r="AL7" s="18">
        <f t="shared" si="16"/>
        <v>0</v>
      </c>
      <c r="AM7" s="18">
        <f t="shared" si="16"/>
        <v>0</v>
      </c>
      <c r="AN7" s="18">
        <f t="shared" si="16"/>
        <v>0</v>
      </c>
      <c r="AO7" s="18">
        <f t="shared" si="16"/>
        <v>2</v>
      </c>
      <c r="AP7" s="18">
        <f t="shared" si="16"/>
        <v>7</v>
      </c>
      <c r="AQ7" s="18">
        <f t="shared" si="16"/>
        <v>4</v>
      </c>
      <c r="AR7" s="18">
        <f t="shared" si="16"/>
        <v>6</v>
      </c>
      <c r="AS7" s="18">
        <f t="shared" si="16"/>
        <v>3</v>
      </c>
      <c r="AT7" s="18">
        <f t="shared" si="16"/>
        <v>0</v>
      </c>
      <c r="AU7" s="18">
        <f>SUM(AU4:AU6)</f>
        <v>31</v>
      </c>
      <c r="AV7" s="34">
        <f>SUM(AV4:AV6)</f>
        <v>1</v>
      </c>
      <c r="AX7" s="30" t="s">
        <v>49</v>
      </c>
      <c r="AY7" s="18">
        <f>SUM(AY4:AY6)</f>
        <v>3</v>
      </c>
      <c r="AZ7" s="18">
        <f t="shared" ref="AZ7:BJ7" si="17">SUM(AZ4:AZ6)</f>
        <v>1</v>
      </c>
      <c r="BA7" s="18">
        <f t="shared" si="17"/>
        <v>6</v>
      </c>
      <c r="BB7" s="18">
        <f t="shared" si="17"/>
        <v>0</v>
      </c>
      <c r="BC7" s="18">
        <f t="shared" si="17"/>
        <v>1</v>
      </c>
      <c r="BD7" s="18">
        <f t="shared" si="17"/>
        <v>1</v>
      </c>
      <c r="BE7" s="18">
        <f t="shared" si="17"/>
        <v>1</v>
      </c>
      <c r="BF7" s="18">
        <f t="shared" si="17"/>
        <v>3</v>
      </c>
      <c r="BG7" s="18">
        <f t="shared" si="17"/>
        <v>5</v>
      </c>
      <c r="BH7" s="18">
        <f t="shared" si="17"/>
        <v>0</v>
      </c>
      <c r="BI7" s="18">
        <f t="shared" si="17"/>
        <v>7</v>
      </c>
      <c r="BJ7" s="18">
        <f t="shared" si="17"/>
        <v>3</v>
      </c>
      <c r="BK7" s="18">
        <f>SUM(BK4:BK6)</f>
        <v>31</v>
      </c>
      <c r="BL7" s="34">
        <f>SUM(BL4:BL6)</f>
        <v>1</v>
      </c>
      <c r="BN7" s="30" t="s">
        <v>49</v>
      </c>
      <c r="BO7" s="18">
        <f>SUM(BO4:BO6)</f>
        <v>5</v>
      </c>
      <c r="BP7" s="18">
        <f t="shared" ref="BP7:BZ7" si="18">SUM(BP4:BP6)</f>
        <v>0</v>
      </c>
      <c r="BQ7" s="18">
        <f t="shared" si="18"/>
        <v>5</v>
      </c>
      <c r="BR7" s="18">
        <f t="shared" si="18"/>
        <v>1</v>
      </c>
      <c r="BS7" s="18">
        <f t="shared" si="18"/>
        <v>1</v>
      </c>
      <c r="BT7" s="18">
        <f t="shared" si="18"/>
        <v>1</v>
      </c>
      <c r="BU7" s="18">
        <f t="shared" si="18"/>
        <v>4</v>
      </c>
      <c r="BV7" s="18">
        <f t="shared" si="18"/>
        <v>0</v>
      </c>
      <c r="BW7" s="18">
        <f t="shared" si="18"/>
        <v>0</v>
      </c>
      <c r="BX7" s="18">
        <f t="shared" si="18"/>
        <v>0</v>
      </c>
      <c r="BY7" s="18">
        <f t="shared" si="18"/>
        <v>4</v>
      </c>
      <c r="BZ7" s="18">
        <f t="shared" si="18"/>
        <v>1</v>
      </c>
      <c r="CA7" s="18">
        <f>SUM(CA4:CA6)</f>
        <v>22</v>
      </c>
      <c r="CB7" s="34">
        <f>SUM(CB4:CB6)</f>
        <v>1</v>
      </c>
      <c r="CD7" s="30" t="s">
        <v>49</v>
      </c>
      <c r="CE7" s="18">
        <f>SUM(CE4:CE6)</f>
        <v>5</v>
      </c>
      <c r="CF7" s="18">
        <f t="shared" ref="CF7:CP7" si="19">SUM(CF4:CF6)</f>
        <v>0</v>
      </c>
      <c r="CG7" s="18">
        <f t="shared" si="19"/>
        <v>0</v>
      </c>
      <c r="CH7" s="18">
        <f t="shared" si="19"/>
        <v>5</v>
      </c>
      <c r="CI7" s="18">
        <f t="shared" si="19"/>
        <v>2</v>
      </c>
      <c r="CJ7" s="18">
        <f t="shared" si="19"/>
        <v>0</v>
      </c>
      <c r="CK7" s="18">
        <f t="shared" si="19"/>
        <v>2</v>
      </c>
      <c r="CL7" s="18">
        <f t="shared" si="19"/>
        <v>2</v>
      </c>
      <c r="CM7" s="18">
        <f t="shared" si="19"/>
        <v>0</v>
      </c>
      <c r="CN7" s="18">
        <f t="shared" si="19"/>
        <v>7</v>
      </c>
      <c r="CO7" s="18">
        <f t="shared" si="19"/>
        <v>3</v>
      </c>
      <c r="CP7" s="18">
        <f t="shared" si="19"/>
        <v>1</v>
      </c>
      <c r="CQ7" s="18">
        <f>SUM(CQ4:CQ6)</f>
        <v>27</v>
      </c>
      <c r="CR7" s="34">
        <f>SUM(CR4:CR6)</f>
        <v>1</v>
      </c>
      <c r="CT7" s="30" t="s">
        <v>49</v>
      </c>
      <c r="CU7" s="18">
        <f>SUM(CU4:CU6)</f>
        <v>8</v>
      </c>
      <c r="CV7" s="18">
        <f t="shared" ref="CV7:DF7" si="20">SUM(CV4:CV6)</f>
        <v>10</v>
      </c>
      <c r="CW7" s="18">
        <f t="shared" si="20"/>
        <v>5</v>
      </c>
      <c r="CX7" s="18">
        <f t="shared" si="20"/>
        <v>12</v>
      </c>
      <c r="CY7" s="18">
        <f t="shared" si="20"/>
        <v>2</v>
      </c>
      <c r="CZ7" s="18">
        <f t="shared" si="20"/>
        <v>3</v>
      </c>
      <c r="DA7" s="18">
        <f t="shared" si="20"/>
        <v>8</v>
      </c>
      <c r="DB7" s="18">
        <f t="shared" si="20"/>
        <v>9</v>
      </c>
      <c r="DC7" s="18">
        <f t="shared" si="20"/>
        <v>1</v>
      </c>
      <c r="DD7" s="18">
        <f t="shared" si="20"/>
        <v>1</v>
      </c>
      <c r="DE7" s="18">
        <f t="shared" si="20"/>
        <v>6</v>
      </c>
      <c r="DF7" s="18">
        <f t="shared" si="20"/>
        <v>7</v>
      </c>
      <c r="DG7" s="18">
        <f>SUM(DG4:DG6)</f>
        <v>72</v>
      </c>
      <c r="DH7" s="34">
        <f>SUM(DH4:DH6)</f>
        <v>1</v>
      </c>
      <c r="DJ7" s="30" t="s">
        <v>49</v>
      </c>
      <c r="DK7" s="18">
        <f>SUM(DK4:DK6)</f>
        <v>0</v>
      </c>
      <c r="DL7" s="18">
        <f t="shared" ref="DL7:DV7" si="21">SUM(DL4:DL6)</f>
        <v>0</v>
      </c>
      <c r="DM7" s="18">
        <f t="shared" si="21"/>
        <v>4</v>
      </c>
      <c r="DN7" s="18">
        <f t="shared" si="21"/>
        <v>9</v>
      </c>
      <c r="DO7" s="18">
        <f t="shared" si="21"/>
        <v>1</v>
      </c>
      <c r="DP7" s="18">
        <f t="shared" si="21"/>
        <v>0</v>
      </c>
      <c r="DQ7" s="18">
        <f t="shared" si="21"/>
        <v>0</v>
      </c>
      <c r="DR7" s="18">
        <f t="shared" si="21"/>
        <v>0</v>
      </c>
      <c r="DS7" s="18">
        <f t="shared" si="21"/>
        <v>0</v>
      </c>
      <c r="DT7" s="18">
        <f t="shared" si="21"/>
        <v>0</v>
      </c>
      <c r="DU7" s="18">
        <f t="shared" si="21"/>
        <v>0</v>
      </c>
      <c r="DV7" s="18">
        <f t="shared" si="21"/>
        <v>0</v>
      </c>
      <c r="DW7" s="18">
        <f>SUM(DW4:DW6)</f>
        <v>14</v>
      </c>
      <c r="DX7" s="34">
        <f>SUM(DX4:DX6)</f>
        <v>0.99999999999999989</v>
      </c>
    </row>
    <row r="8" spans="2:128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56"/>
      <c r="AX8" s="6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56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56"/>
      <c r="CD8" s="6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56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56"/>
      <c r="DJ8" s="6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5"/>
      <c r="DX8" s="56"/>
    </row>
    <row r="9" spans="2:128" ht="15.75" thickTop="1" x14ac:dyDescent="0.25">
      <c r="B9" s="143" t="s">
        <v>278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5"/>
      <c r="R9" s="143" t="s">
        <v>279</v>
      </c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5"/>
      <c r="AH9" s="143" t="s">
        <v>280</v>
      </c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5"/>
      <c r="AX9" s="143" t="s">
        <v>281</v>
      </c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5"/>
      <c r="BN9" s="143" t="s">
        <v>282</v>
      </c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5"/>
      <c r="CD9" s="143" t="s">
        <v>283</v>
      </c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T9" s="143" t="s">
        <v>365</v>
      </c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5"/>
      <c r="DJ9" s="143" t="s">
        <v>397</v>
      </c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5"/>
    </row>
    <row r="10" spans="2:128" x14ac:dyDescent="0.25">
      <c r="B10" s="32" t="s">
        <v>50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50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50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54" t="s">
        <v>14</v>
      </c>
      <c r="AX10" s="32" t="s">
        <v>50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54" t="s">
        <v>14</v>
      </c>
      <c r="BN10" s="32" t="s">
        <v>50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54" t="s">
        <v>14</v>
      </c>
      <c r="CD10" s="32" t="s">
        <v>50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54" t="s">
        <v>14</v>
      </c>
      <c r="CT10" s="32" t="s">
        <v>50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54" t="s">
        <v>14</v>
      </c>
      <c r="DJ10" s="32" t="s">
        <v>50</v>
      </c>
      <c r="DK10" s="21" t="s">
        <v>0</v>
      </c>
      <c r="DL10" s="21" t="s">
        <v>2</v>
      </c>
      <c r="DM10" s="21" t="s">
        <v>3</v>
      </c>
      <c r="DN10" s="21" t="s">
        <v>4</v>
      </c>
      <c r="DO10" s="21" t="s">
        <v>5</v>
      </c>
      <c r="DP10" s="21" t="s">
        <v>6</v>
      </c>
      <c r="DQ10" s="21" t="s">
        <v>7</v>
      </c>
      <c r="DR10" s="21" t="s">
        <v>8</v>
      </c>
      <c r="DS10" s="21" t="s">
        <v>9</v>
      </c>
      <c r="DT10" s="21" t="s">
        <v>10</v>
      </c>
      <c r="DU10" s="21" t="s">
        <v>11</v>
      </c>
      <c r="DV10" s="21" t="s">
        <v>12</v>
      </c>
      <c r="DW10" s="21" t="s">
        <v>13</v>
      </c>
      <c r="DX10" s="54" t="s">
        <v>14</v>
      </c>
    </row>
    <row r="11" spans="2:128" x14ac:dyDescent="0.25">
      <c r="B11" s="29" t="s">
        <v>67</v>
      </c>
      <c r="C11" s="13"/>
      <c r="D11" s="11"/>
      <c r="E11" s="11"/>
      <c r="F11" s="11"/>
      <c r="G11" s="11">
        <v>6</v>
      </c>
      <c r="H11" s="11"/>
      <c r="I11" s="11">
        <v>1</v>
      </c>
      <c r="J11" s="11"/>
      <c r="K11" s="11"/>
      <c r="L11" s="11"/>
      <c r="M11" s="11"/>
      <c r="N11" s="11">
        <v>1</v>
      </c>
      <c r="O11" s="17">
        <f>SUM(C11:N11)</f>
        <v>8</v>
      </c>
      <c r="P11" s="9">
        <f>O11/$O$29</f>
        <v>0.5</v>
      </c>
      <c r="R11" s="29" t="s">
        <v>67</v>
      </c>
      <c r="S11" s="13">
        <v>2</v>
      </c>
      <c r="T11" s="11"/>
      <c r="U11" s="11"/>
      <c r="V11" s="11">
        <v>4</v>
      </c>
      <c r="W11" s="11">
        <v>2</v>
      </c>
      <c r="X11" s="11"/>
      <c r="Y11" s="11"/>
      <c r="Z11" s="11">
        <v>3</v>
      </c>
      <c r="AA11" s="11">
        <v>2</v>
      </c>
      <c r="AB11" s="11"/>
      <c r="AC11" s="11">
        <v>5</v>
      </c>
      <c r="AD11" s="11">
        <v>3</v>
      </c>
      <c r="AE11" s="17">
        <f>SUM(S11:AD11)</f>
        <v>21</v>
      </c>
      <c r="AF11" s="9">
        <f>AE11/$AE$29</f>
        <v>0.6</v>
      </c>
      <c r="AH11" s="29" t="s">
        <v>67</v>
      </c>
      <c r="AI11" s="13">
        <v>1</v>
      </c>
      <c r="AJ11" s="11">
        <v>5</v>
      </c>
      <c r="AK11" s="11">
        <v>2</v>
      </c>
      <c r="AL11" s="11"/>
      <c r="AM11" s="11"/>
      <c r="AN11" s="11"/>
      <c r="AO11" s="11">
        <v>1</v>
      </c>
      <c r="AP11" s="11">
        <v>6</v>
      </c>
      <c r="AQ11" s="11">
        <v>4</v>
      </c>
      <c r="AR11" s="11">
        <v>6</v>
      </c>
      <c r="AS11" s="11">
        <v>3</v>
      </c>
      <c r="AT11" s="11"/>
      <c r="AU11" s="17">
        <f>SUM(AI11:AT11)</f>
        <v>28</v>
      </c>
      <c r="AV11" s="9">
        <f>AU11/$AU$29</f>
        <v>0.90322580645161288</v>
      </c>
      <c r="AX11" s="29" t="s">
        <v>67</v>
      </c>
      <c r="AY11" s="13">
        <v>3</v>
      </c>
      <c r="AZ11" s="11">
        <v>1</v>
      </c>
      <c r="BA11" s="11">
        <v>4</v>
      </c>
      <c r="BB11" s="11"/>
      <c r="BC11" s="11">
        <v>1</v>
      </c>
      <c r="BD11" s="11">
        <v>1</v>
      </c>
      <c r="BE11" s="11">
        <v>1</v>
      </c>
      <c r="BF11" s="11">
        <v>3</v>
      </c>
      <c r="BG11" s="11">
        <v>4</v>
      </c>
      <c r="BH11" s="11"/>
      <c r="BI11" s="11">
        <v>7</v>
      </c>
      <c r="BJ11" s="11">
        <v>2</v>
      </c>
      <c r="BK11" s="17">
        <f>SUM(AY11:BJ11)</f>
        <v>27</v>
      </c>
      <c r="BL11" s="9">
        <f>BK11/$BK$29</f>
        <v>0.87096774193548387</v>
      </c>
      <c r="BN11" s="29" t="s">
        <v>67</v>
      </c>
      <c r="BO11" s="13">
        <v>5</v>
      </c>
      <c r="BP11" s="11"/>
      <c r="BQ11" s="11">
        <v>4</v>
      </c>
      <c r="BR11" s="11">
        <v>1</v>
      </c>
      <c r="BS11" s="11"/>
      <c r="BT11" s="11">
        <v>1</v>
      </c>
      <c r="BU11" s="11">
        <v>4</v>
      </c>
      <c r="BV11" s="11"/>
      <c r="BW11" s="11"/>
      <c r="BX11" s="11"/>
      <c r="BY11" s="11">
        <v>4</v>
      </c>
      <c r="BZ11" s="11"/>
      <c r="CA11" s="17">
        <f>SUM(BO11:BZ11)</f>
        <v>19</v>
      </c>
      <c r="CB11" s="9">
        <f>CA11/$CA$29</f>
        <v>0.86363636363636365</v>
      </c>
      <c r="CD11" s="29" t="s">
        <v>67</v>
      </c>
      <c r="CE11" s="13">
        <v>3</v>
      </c>
      <c r="CF11" s="11"/>
      <c r="CG11" s="11"/>
      <c r="CH11" s="11">
        <v>2</v>
      </c>
      <c r="CI11" s="11"/>
      <c r="CJ11" s="11"/>
      <c r="CK11" s="11">
        <v>1</v>
      </c>
      <c r="CL11" s="11"/>
      <c r="CM11" s="11"/>
      <c r="CN11" s="11">
        <v>5</v>
      </c>
      <c r="CO11" s="11">
        <v>2</v>
      </c>
      <c r="CP11" s="11"/>
      <c r="CQ11" s="17">
        <f>SUM(CE11:CP11)</f>
        <v>13</v>
      </c>
      <c r="CR11" s="9">
        <f t="shared" ref="CR11:CR28" si="22">CQ11/$CQ$29</f>
        <v>0.48148148148148145</v>
      </c>
      <c r="CT11" s="29" t="s">
        <v>67</v>
      </c>
      <c r="CU11" s="13">
        <v>5</v>
      </c>
      <c r="CV11" s="11">
        <v>6</v>
      </c>
      <c r="CW11" s="11">
        <v>2</v>
      </c>
      <c r="CX11" s="11">
        <v>4</v>
      </c>
      <c r="CY11" s="11">
        <v>1</v>
      </c>
      <c r="CZ11" s="11">
        <v>1</v>
      </c>
      <c r="DA11" s="11">
        <v>7</v>
      </c>
      <c r="DB11" s="11">
        <v>4</v>
      </c>
      <c r="DC11" s="11"/>
      <c r="DD11" s="11"/>
      <c r="DE11" s="11">
        <v>6</v>
      </c>
      <c r="DF11" s="11">
        <v>1</v>
      </c>
      <c r="DG11" s="17">
        <f>SUM(CU11:DF11)</f>
        <v>37</v>
      </c>
      <c r="DH11" s="9">
        <f t="shared" ref="DH11:DH28" si="23">DG11/$DG$29</f>
        <v>0.51388888888888884</v>
      </c>
      <c r="DJ11" s="29" t="s">
        <v>67</v>
      </c>
      <c r="DK11" s="13"/>
      <c r="DL11" s="11"/>
      <c r="DM11" s="11">
        <v>2</v>
      </c>
      <c r="DN11" s="11">
        <v>6</v>
      </c>
      <c r="DO11" s="11"/>
      <c r="DP11" s="11"/>
      <c r="DQ11" s="11"/>
      <c r="DR11" s="11"/>
      <c r="DS11" s="11"/>
      <c r="DT11" s="11"/>
      <c r="DU11" s="11"/>
      <c r="DV11" s="11"/>
      <c r="DW11" s="17">
        <f>SUM(DK11:DV11)</f>
        <v>8</v>
      </c>
      <c r="DX11" s="9">
        <f>DW11/$DW$29</f>
        <v>0.5714285714285714</v>
      </c>
    </row>
    <row r="12" spans="2:128" x14ac:dyDescent="0.25">
      <c r="B12" s="29" t="s">
        <v>51</v>
      </c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ref="O12:O28" si="24">SUM(C12:N12)</f>
        <v>0</v>
      </c>
      <c r="P12" s="9">
        <f t="shared" ref="P12:P29" si="25">O12/$O$29</f>
        <v>0</v>
      </c>
      <c r="R12" s="29" t="s">
        <v>51</v>
      </c>
      <c r="S12" s="1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ref="AE12:AE28" si="26">SUM(S12:AD12)</f>
        <v>0</v>
      </c>
      <c r="AF12" s="9">
        <f t="shared" ref="AF12:AF29" si="27">AE12/$AE$29</f>
        <v>0</v>
      </c>
      <c r="AH12" s="29" t="s">
        <v>51</v>
      </c>
      <c r="AI12" s="1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ref="AU12:AU28" si="28">SUM(AI12:AT12)</f>
        <v>0</v>
      </c>
      <c r="AV12" s="9">
        <f t="shared" ref="AV12:AV29" si="29">AU12/$AU$29</f>
        <v>0</v>
      </c>
      <c r="AX12" s="29" t="s">
        <v>51</v>
      </c>
      <c r="AY12" s="13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ref="BK12:BK28" si="30">SUM(AY12:BJ12)</f>
        <v>0</v>
      </c>
      <c r="BL12" s="9">
        <f t="shared" ref="BL12:BL29" si="31">BK12/$BK$29</f>
        <v>0</v>
      </c>
      <c r="BN12" s="29" t="s">
        <v>51</v>
      </c>
      <c r="BO12" s="13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ref="CA12:CA28" si="32">SUM(BO12:BZ12)</f>
        <v>0</v>
      </c>
      <c r="CB12" s="9">
        <f t="shared" ref="CB12:CB28" si="33">CA12/$CA$29</f>
        <v>0</v>
      </c>
      <c r="CD12" s="29" t="s">
        <v>51</v>
      </c>
      <c r="CE12" s="13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ref="CQ12:CQ28" si="34">SUM(CE12:CP12)</f>
        <v>0</v>
      </c>
      <c r="CR12" s="9">
        <f t="shared" si="22"/>
        <v>0</v>
      </c>
      <c r="CT12" s="29" t="s">
        <v>51</v>
      </c>
      <c r="CU12" s="13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ref="DG12:DG28" si="35">SUM(CU12:DF12)</f>
        <v>0</v>
      </c>
      <c r="DH12" s="9">
        <f t="shared" si="23"/>
        <v>0</v>
      </c>
      <c r="DJ12" s="29" t="s">
        <v>51</v>
      </c>
      <c r="DK12" s="13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ref="DW12:DW28" si="36">SUM(DK12:DV12)</f>
        <v>0</v>
      </c>
      <c r="DX12" s="9">
        <f t="shared" ref="DX12:DX28" si="37">DW12/$DW$29</f>
        <v>0</v>
      </c>
    </row>
    <row r="13" spans="2:128" x14ac:dyDescent="0.25">
      <c r="B13" s="29" t="s">
        <v>52</v>
      </c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24"/>
        <v>0</v>
      </c>
      <c r="P13" s="9">
        <f t="shared" si="25"/>
        <v>0</v>
      </c>
      <c r="R13" s="29" t="s">
        <v>52</v>
      </c>
      <c r="S13" s="1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26"/>
        <v>0</v>
      </c>
      <c r="AF13" s="9">
        <f t="shared" si="27"/>
        <v>0</v>
      </c>
      <c r="AH13" s="29" t="s">
        <v>52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28"/>
        <v>0</v>
      </c>
      <c r="AV13" s="9">
        <f t="shared" si="29"/>
        <v>0</v>
      </c>
      <c r="AX13" s="29" t="s">
        <v>52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30"/>
        <v>0</v>
      </c>
      <c r="BL13" s="9">
        <f t="shared" si="31"/>
        <v>0</v>
      </c>
      <c r="BN13" s="29" t="s">
        <v>52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32"/>
        <v>0</v>
      </c>
      <c r="CB13" s="9">
        <f t="shared" si="33"/>
        <v>0</v>
      </c>
      <c r="CD13" s="29" t="s">
        <v>52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34"/>
        <v>0</v>
      </c>
      <c r="CR13" s="9">
        <f t="shared" si="22"/>
        <v>0</v>
      </c>
      <c r="CT13" s="29" t="s">
        <v>52</v>
      </c>
      <c r="CU13" s="13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35"/>
        <v>0</v>
      </c>
      <c r="DH13" s="9">
        <f t="shared" si="23"/>
        <v>0</v>
      </c>
      <c r="DJ13" s="29" t="s">
        <v>52</v>
      </c>
      <c r="DK13" s="13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36"/>
        <v>0</v>
      </c>
      <c r="DX13" s="9">
        <f t="shared" si="37"/>
        <v>0</v>
      </c>
    </row>
    <row r="14" spans="2:128" x14ac:dyDescent="0.25">
      <c r="B14" s="29" t="s">
        <v>57</v>
      </c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24"/>
        <v>0</v>
      </c>
      <c r="P14" s="9">
        <f t="shared" si="25"/>
        <v>0</v>
      </c>
      <c r="R14" s="29" t="s">
        <v>57</v>
      </c>
      <c r="S14" s="1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26"/>
        <v>0</v>
      </c>
      <c r="AF14" s="9">
        <f t="shared" si="27"/>
        <v>0</v>
      </c>
      <c r="AH14" s="29" t="s">
        <v>57</v>
      </c>
      <c r="AI14" s="13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7">
        <f t="shared" si="28"/>
        <v>0</v>
      </c>
      <c r="AV14" s="9">
        <f t="shared" si="29"/>
        <v>0</v>
      </c>
      <c r="AX14" s="29" t="s">
        <v>57</v>
      </c>
      <c r="AY14" s="13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30"/>
        <v>0</v>
      </c>
      <c r="BL14" s="9">
        <f t="shared" si="31"/>
        <v>0</v>
      </c>
      <c r="BN14" s="29" t="s">
        <v>57</v>
      </c>
      <c r="BO14" s="13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32"/>
        <v>0</v>
      </c>
      <c r="CB14" s="9">
        <f t="shared" si="33"/>
        <v>0</v>
      </c>
      <c r="CD14" s="29" t="s">
        <v>57</v>
      </c>
      <c r="CE14" s="13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34"/>
        <v>0</v>
      </c>
      <c r="CR14" s="9">
        <f t="shared" si="22"/>
        <v>0</v>
      </c>
      <c r="CT14" s="29" t="s">
        <v>57</v>
      </c>
      <c r="CU14" s="13">
        <v>1</v>
      </c>
      <c r="CV14" s="11">
        <v>2</v>
      </c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7">
        <f t="shared" si="35"/>
        <v>3</v>
      </c>
      <c r="DH14" s="9">
        <f t="shared" si="23"/>
        <v>4.1666666666666664E-2</v>
      </c>
      <c r="DJ14" s="29" t="s">
        <v>57</v>
      </c>
      <c r="DK14" s="13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36"/>
        <v>0</v>
      </c>
      <c r="DX14" s="9">
        <f t="shared" si="37"/>
        <v>0</v>
      </c>
    </row>
    <row r="15" spans="2:128" x14ac:dyDescent="0.25">
      <c r="B15" s="29" t="s">
        <v>55</v>
      </c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24"/>
        <v>0</v>
      </c>
      <c r="P15" s="9">
        <f t="shared" si="25"/>
        <v>0</v>
      </c>
      <c r="R15" s="29" t="s">
        <v>55</v>
      </c>
      <c r="S15" s="13"/>
      <c r="T15" s="11"/>
      <c r="U15" s="11"/>
      <c r="V15" s="11"/>
      <c r="W15" s="11"/>
      <c r="X15" s="11"/>
      <c r="Y15" s="11"/>
      <c r="Z15" s="11"/>
      <c r="AA15" s="11"/>
      <c r="AB15" s="11"/>
      <c r="AC15" s="11">
        <v>1</v>
      </c>
      <c r="AD15" s="11"/>
      <c r="AE15" s="17">
        <f t="shared" si="26"/>
        <v>1</v>
      </c>
      <c r="AF15" s="9">
        <f t="shared" si="27"/>
        <v>2.8571428571428571E-2</v>
      </c>
      <c r="AH15" s="29" t="s">
        <v>55</v>
      </c>
      <c r="AI15" s="13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28"/>
        <v>0</v>
      </c>
      <c r="AV15" s="9">
        <f t="shared" si="29"/>
        <v>0</v>
      </c>
      <c r="AX15" s="29" t="s">
        <v>55</v>
      </c>
      <c r="AY15" s="13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30"/>
        <v>0</v>
      </c>
      <c r="BL15" s="9">
        <f t="shared" si="31"/>
        <v>0</v>
      </c>
      <c r="BN15" s="29" t="s">
        <v>55</v>
      </c>
      <c r="BO15" s="13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32"/>
        <v>0</v>
      </c>
      <c r="CB15" s="9">
        <f t="shared" si="33"/>
        <v>0</v>
      </c>
      <c r="CD15" s="29" t="s">
        <v>55</v>
      </c>
      <c r="CE15" s="13"/>
      <c r="CF15" s="11"/>
      <c r="CG15" s="11"/>
      <c r="CH15" s="11">
        <v>1</v>
      </c>
      <c r="CI15" s="11"/>
      <c r="CJ15" s="11"/>
      <c r="CK15" s="11"/>
      <c r="CL15" s="11"/>
      <c r="CM15" s="11"/>
      <c r="CN15" s="11">
        <v>1</v>
      </c>
      <c r="CO15" s="11"/>
      <c r="CP15" s="11"/>
      <c r="CQ15" s="17">
        <f t="shared" si="34"/>
        <v>2</v>
      </c>
      <c r="CR15" s="9">
        <f t="shared" si="22"/>
        <v>7.407407407407407E-2</v>
      </c>
      <c r="CT15" s="29" t="s">
        <v>55</v>
      </c>
      <c r="CU15" s="13"/>
      <c r="CV15" s="11"/>
      <c r="CW15" s="11">
        <v>1</v>
      </c>
      <c r="CX15" s="11">
        <v>2</v>
      </c>
      <c r="CY15" s="11"/>
      <c r="CZ15" s="11"/>
      <c r="DA15" s="11"/>
      <c r="DB15" s="11"/>
      <c r="DC15" s="11"/>
      <c r="DD15" s="11"/>
      <c r="DE15" s="11"/>
      <c r="DF15" s="11"/>
      <c r="DG15" s="17">
        <f t="shared" si="35"/>
        <v>3</v>
      </c>
      <c r="DH15" s="9">
        <f t="shared" si="23"/>
        <v>4.1666666666666664E-2</v>
      </c>
      <c r="DJ15" s="29" t="s">
        <v>55</v>
      </c>
      <c r="DK15" s="13"/>
      <c r="DL15" s="11"/>
      <c r="DM15" s="11"/>
      <c r="DN15" s="11"/>
      <c r="DO15" s="11">
        <v>1</v>
      </c>
      <c r="DP15" s="11"/>
      <c r="DQ15" s="11"/>
      <c r="DR15" s="11"/>
      <c r="DS15" s="11"/>
      <c r="DT15" s="11"/>
      <c r="DU15" s="11"/>
      <c r="DV15" s="11"/>
      <c r="DW15" s="17">
        <f t="shared" si="36"/>
        <v>1</v>
      </c>
      <c r="DX15" s="9">
        <f t="shared" si="37"/>
        <v>7.1428571428571425E-2</v>
      </c>
    </row>
    <row r="16" spans="2:128" x14ac:dyDescent="0.25">
      <c r="B16" s="29" t="s">
        <v>62</v>
      </c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24"/>
        <v>0</v>
      </c>
      <c r="P16" s="9">
        <f t="shared" si="25"/>
        <v>0</v>
      </c>
      <c r="R16" s="29" t="s">
        <v>62</v>
      </c>
      <c r="S16" s="13"/>
      <c r="T16" s="11"/>
      <c r="U16" s="11"/>
      <c r="V16" s="11"/>
      <c r="W16" s="11">
        <v>1</v>
      </c>
      <c r="X16" s="11"/>
      <c r="Y16" s="11"/>
      <c r="Z16" s="11"/>
      <c r="AA16" s="11"/>
      <c r="AB16" s="11"/>
      <c r="AC16" s="11">
        <v>3</v>
      </c>
      <c r="AD16" s="11"/>
      <c r="AE16" s="17">
        <f t="shared" si="26"/>
        <v>4</v>
      </c>
      <c r="AF16" s="9">
        <f t="shared" si="27"/>
        <v>0.11428571428571428</v>
      </c>
      <c r="AH16" s="29" t="s">
        <v>62</v>
      </c>
      <c r="AI16" s="13"/>
      <c r="AJ16" s="11"/>
      <c r="AK16" s="11"/>
      <c r="AL16" s="11"/>
      <c r="AM16" s="11"/>
      <c r="AN16" s="11"/>
      <c r="AO16" s="11"/>
      <c r="AP16" s="11">
        <v>1</v>
      </c>
      <c r="AQ16" s="11"/>
      <c r="AR16" s="11"/>
      <c r="AS16" s="11"/>
      <c r="AT16" s="11"/>
      <c r="AU16" s="17">
        <f t="shared" si="28"/>
        <v>1</v>
      </c>
      <c r="AV16" s="9">
        <f t="shared" si="29"/>
        <v>3.2258064516129031E-2</v>
      </c>
      <c r="AX16" s="29" t="s">
        <v>62</v>
      </c>
      <c r="AY16" s="13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30"/>
        <v>0</v>
      </c>
      <c r="BL16" s="9">
        <f t="shared" si="31"/>
        <v>0</v>
      </c>
      <c r="BN16" s="29" t="s">
        <v>62</v>
      </c>
      <c r="BO16" s="13"/>
      <c r="BP16" s="11"/>
      <c r="BQ16" s="11">
        <v>1</v>
      </c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32"/>
        <v>1</v>
      </c>
      <c r="CB16" s="9">
        <f t="shared" si="33"/>
        <v>4.5454545454545456E-2</v>
      </c>
      <c r="CD16" s="29" t="s">
        <v>62</v>
      </c>
      <c r="CE16" s="13">
        <v>1</v>
      </c>
      <c r="CF16" s="11"/>
      <c r="CG16" s="11"/>
      <c r="CH16" s="11"/>
      <c r="CI16" s="11">
        <v>1</v>
      </c>
      <c r="CJ16" s="11"/>
      <c r="CK16" s="11"/>
      <c r="CL16" s="11"/>
      <c r="CM16" s="11"/>
      <c r="CN16" s="11"/>
      <c r="CO16" s="11"/>
      <c r="CP16" s="11"/>
      <c r="CQ16" s="17">
        <f t="shared" si="34"/>
        <v>2</v>
      </c>
      <c r="CR16" s="9">
        <f t="shared" si="22"/>
        <v>7.407407407407407E-2</v>
      </c>
      <c r="CT16" s="29" t="s">
        <v>62</v>
      </c>
      <c r="CU16" s="13"/>
      <c r="CV16" s="11">
        <v>1</v>
      </c>
      <c r="CW16" s="11"/>
      <c r="CX16" s="11"/>
      <c r="CY16" s="11"/>
      <c r="CZ16" s="11"/>
      <c r="DA16" s="11">
        <v>1</v>
      </c>
      <c r="DB16" s="11">
        <v>1</v>
      </c>
      <c r="DC16" s="11"/>
      <c r="DD16" s="11"/>
      <c r="DE16" s="11"/>
      <c r="DF16" s="11">
        <v>2</v>
      </c>
      <c r="DG16" s="17">
        <f t="shared" si="35"/>
        <v>5</v>
      </c>
      <c r="DH16" s="9">
        <f t="shared" si="23"/>
        <v>6.9444444444444448E-2</v>
      </c>
      <c r="DJ16" s="29" t="s">
        <v>62</v>
      </c>
      <c r="DK16" s="13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36"/>
        <v>0</v>
      </c>
      <c r="DX16" s="9">
        <f t="shared" si="37"/>
        <v>0</v>
      </c>
    </row>
    <row r="17" spans="2:128" x14ac:dyDescent="0.25">
      <c r="B17" s="29" t="s">
        <v>61</v>
      </c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24"/>
        <v>0</v>
      </c>
      <c r="P17" s="9">
        <f t="shared" si="25"/>
        <v>0</v>
      </c>
      <c r="R17" s="29" t="s">
        <v>61</v>
      </c>
      <c r="S17" s="13"/>
      <c r="T17" s="11"/>
      <c r="U17" s="11"/>
      <c r="V17" s="11"/>
      <c r="W17" s="11"/>
      <c r="X17" s="11"/>
      <c r="Y17" s="11"/>
      <c r="Z17" s="11"/>
      <c r="AA17" s="11">
        <v>2</v>
      </c>
      <c r="AB17" s="11"/>
      <c r="AC17" s="11"/>
      <c r="AD17" s="11"/>
      <c r="AE17" s="17">
        <f t="shared" si="26"/>
        <v>2</v>
      </c>
      <c r="AF17" s="9">
        <f t="shared" si="27"/>
        <v>5.7142857142857141E-2</v>
      </c>
      <c r="AH17" s="29" t="s">
        <v>61</v>
      </c>
      <c r="AI17" s="13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7">
        <f t="shared" si="28"/>
        <v>0</v>
      </c>
      <c r="AV17" s="9">
        <f t="shared" si="29"/>
        <v>0</v>
      </c>
      <c r="AX17" s="29" t="s">
        <v>61</v>
      </c>
      <c r="AY17" s="13"/>
      <c r="AZ17" s="11"/>
      <c r="BA17" s="11">
        <v>2</v>
      </c>
      <c r="BB17" s="11"/>
      <c r="BC17" s="11"/>
      <c r="BD17" s="11"/>
      <c r="BE17" s="11"/>
      <c r="BF17" s="11"/>
      <c r="BG17" s="11">
        <v>1</v>
      </c>
      <c r="BH17" s="11"/>
      <c r="BI17" s="11"/>
      <c r="BJ17" s="11"/>
      <c r="BK17" s="17">
        <f t="shared" si="30"/>
        <v>3</v>
      </c>
      <c r="BL17" s="9">
        <f t="shared" si="31"/>
        <v>9.6774193548387094E-2</v>
      </c>
      <c r="BN17" s="29" t="s">
        <v>61</v>
      </c>
      <c r="BO17" s="13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32"/>
        <v>0</v>
      </c>
      <c r="CB17" s="9">
        <f t="shared" si="33"/>
        <v>0</v>
      </c>
      <c r="CD17" s="29" t="s">
        <v>61</v>
      </c>
      <c r="CE17" s="13">
        <v>1</v>
      </c>
      <c r="CF17" s="11"/>
      <c r="CG17" s="11"/>
      <c r="CH17" s="11">
        <v>1</v>
      </c>
      <c r="CI17" s="11">
        <v>1</v>
      </c>
      <c r="CJ17" s="11"/>
      <c r="CK17" s="11"/>
      <c r="CL17" s="11">
        <v>1</v>
      </c>
      <c r="CM17" s="11"/>
      <c r="CN17" s="11"/>
      <c r="CO17" s="11"/>
      <c r="CP17" s="11"/>
      <c r="CQ17" s="17">
        <f t="shared" si="34"/>
        <v>4</v>
      </c>
      <c r="CR17" s="9">
        <f t="shared" si="22"/>
        <v>0.14814814814814814</v>
      </c>
      <c r="CT17" s="29" t="s">
        <v>61</v>
      </c>
      <c r="CU17" s="13"/>
      <c r="CV17" s="11"/>
      <c r="CW17" s="11"/>
      <c r="CX17" s="11">
        <v>1</v>
      </c>
      <c r="CY17" s="11"/>
      <c r="CZ17" s="11">
        <v>1</v>
      </c>
      <c r="DA17" s="11"/>
      <c r="DB17" s="11">
        <v>2</v>
      </c>
      <c r="DC17" s="11">
        <v>1</v>
      </c>
      <c r="DD17" s="11"/>
      <c r="DE17" s="11"/>
      <c r="DF17" s="11"/>
      <c r="DG17" s="17">
        <f t="shared" si="35"/>
        <v>5</v>
      </c>
      <c r="DH17" s="9">
        <f t="shared" si="23"/>
        <v>6.9444444444444448E-2</v>
      </c>
      <c r="DJ17" s="29" t="s">
        <v>61</v>
      </c>
      <c r="DK17" s="13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36"/>
        <v>0</v>
      </c>
      <c r="DX17" s="9">
        <f t="shared" si="37"/>
        <v>0</v>
      </c>
    </row>
    <row r="18" spans="2:128" x14ac:dyDescent="0.25">
      <c r="B18" s="29" t="s">
        <v>65</v>
      </c>
      <c r="C18" s="13"/>
      <c r="D18" s="11"/>
      <c r="E18" s="11"/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7">
        <f t="shared" si="24"/>
        <v>1</v>
      </c>
      <c r="P18" s="9">
        <f t="shared" si="25"/>
        <v>6.25E-2</v>
      </c>
      <c r="R18" s="29" t="s">
        <v>65</v>
      </c>
      <c r="S18" s="13"/>
      <c r="T18" s="11"/>
      <c r="U18" s="11"/>
      <c r="V18" s="11"/>
      <c r="W18" s="11"/>
      <c r="X18" s="11"/>
      <c r="Y18" s="11"/>
      <c r="Z18" s="11"/>
      <c r="AA18" s="11">
        <v>1</v>
      </c>
      <c r="AB18" s="11"/>
      <c r="AC18" s="11"/>
      <c r="AD18" s="11"/>
      <c r="AE18" s="17">
        <f t="shared" si="26"/>
        <v>1</v>
      </c>
      <c r="AF18" s="9">
        <f t="shared" si="27"/>
        <v>2.8571428571428571E-2</v>
      </c>
      <c r="AH18" s="29" t="s">
        <v>65</v>
      </c>
      <c r="AI18" s="13"/>
      <c r="AJ18" s="11"/>
      <c r="AK18" s="11"/>
      <c r="AL18" s="11"/>
      <c r="AM18" s="11"/>
      <c r="AN18" s="11"/>
      <c r="AO18" s="11">
        <v>1</v>
      </c>
      <c r="AP18" s="11"/>
      <c r="AQ18" s="11"/>
      <c r="AR18" s="11"/>
      <c r="AS18" s="11"/>
      <c r="AT18" s="11"/>
      <c r="AU18" s="17">
        <f t="shared" si="28"/>
        <v>1</v>
      </c>
      <c r="AV18" s="9">
        <f t="shared" si="29"/>
        <v>3.2258064516129031E-2</v>
      </c>
      <c r="AX18" s="29" t="s">
        <v>65</v>
      </c>
      <c r="AY18" s="13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>
        <v>1</v>
      </c>
      <c r="BK18" s="17">
        <f t="shared" si="30"/>
        <v>1</v>
      </c>
      <c r="BL18" s="9">
        <f t="shared" si="31"/>
        <v>3.2258064516129031E-2</v>
      </c>
      <c r="BN18" s="29" t="s">
        <v>65</v>
      </c>
      <c r="BO18" s="13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7">
        <f t="shared" si="32"/>
        <v>0</v>
      </c>
      <c r="CB18" s="9">
        <f t="shared" si="33"/>
        <v>0</v>
      </c>
      <c r="CD18" s="29" t="s">
        <v>65</v>
      </c>
      <c r="CE18" s="13"/>
      <c r="CF18" s="11"/>
      <c r="CG18" s="11"/>
      <c r="CH18" s="11"/>
      <c r="CI18" s="11"/>
      <c r="CJ18" s="11"/>
      <c r="CK18" s="11"/>
      <c r="CL18" s="11">
        <v>1</v>
      </c>
      <c r="CM18" s="11"/>
      <c r="CN18" s="11"/>
      <c r="CO18" s="11"/>
      <c r="CP18" s="11"/>
      <c r="CQ18" s="17">
        <f t="shared" si="34"/>
        <v>1</v>
      </c>
      <c r="CR18" s="9">
        <f t="shared" si="22"/>
        <v>3.7037037037037035E-2</v>
      </c>
      <c r="CT18" s="29" t="s">
        <v>65</v>
      </c>
      <c r="CU18" s="13">
        <v>1</v>
      </c>
      <c r="CV18" s="11">
        <v>1</v>
      </c>
      <c r="CW18" s="11">
        <v>1</v>
      </c>
      <c r="CX18" s="11">
        <v>1</v>
      </c>
      <c r="CY18" s="11"/>
      <c r="CZ18" s="11"/>
      <c r="DA18" s="11"/>
      <c r="DB18" s="11"/>
      <c r="DC18" s="11"/>
      <c r="DD18" s="11"/>
      <c r="DE18" s="11"/>
      <c r="DF18" s="11">
        <v>2</v>
      </c>
      <c r="DG18" s="17">
        <f t="shared" si="35"/>
        <v>6</v>
      </c>
      <c r="DH18" s="9">
        <f t="shared" si="23"/>
        <v>8.3333333333333329E-2</v>
      </c>
      <c r="DJ18" s="29" t="s">
        <v>65</v>
      </c>
      <c r="DK18" s="13"/>
      <c r="DL18" s="11"/>
      <c r="DM18" s="11"/>
      <c r="DN18" s="11">
        <v>1</v>
      </c>
      <c r="DO18" s="11"/>
      <c r="DP18" s="11"/>
      <c r="DQ18" s="11"/>
      <c r="DR18" s="11"/>
      <c r="DS18" s="11"/>
      <c r="DT18" s="11"/>
      <c r="DU18" s="11"/>
      <c r="DV18" s="11"/>
      <c r="DW18" s="17">
        <f t="shared" si="36"/>
        <v>1</v>
      </c>
      <c r="DX18" s="9">
        <f t="shared" si="37"/>
        <v>7.1428571428571425E-2</v>
      </c>
    </row>
    <row r="19" spans="2:128" x14ac:dyDescent="0.25">
      <c r="B19" s="29" t="s">
        <v>64</v>
      </c>
      <c r="C19" s="13"/>
      <c r="D19" s="11">
        <v>1</v>
      </c>
      <c r="E19" s="11"/>
      <c r="F19" s="11"/>
      <c r="G19" s="11"/>
      <c r="H19" s="11">
        <v>1</v>
      </c>
      <c r="I19" s="11"/>
      <c r="J19" s="11"/>
      <c r="K19" s="11"/>
      <c r="L19" s="11"/>
      <c r="M19" s="11">
        <v>1</v>
      </c>
      <c r="N19" s="11"/>
      <c r="O19" s="17">
        <f t="shared" si="24"/>
        <v>3</v>
      </c>
      <c r="P19" s="9">
        <f t="shared" si="25"/>
        <v>0.1875</v>
      </c>
      <c r="R19" s="29" t="s">
        <v>64</v>
      </c>
      <c r="S19" s="13"/>
      <c r="T19" s="11">
        <v>1</v>
      </c>
      <c r="U19" s="11"/>
      <c r="V19" s="11"/>
      <c r="W19" s="11">
        <v>1</v>
      </c>
      <c r="X19" s="11"/>
      <c r="Y19" s="11"/>
      <c r="Z19" s="11"/>
      <c r="AA19" s="11">
        <v>1</v>
      </c>
      <c r="AB19" s="11"/>
      <c r="AC19" s="11"/>
      <c r="AD19" s="11"/>
      <c r="AE19" s="17">
        <f t="shared" si="26"/>
        <v>3</v>
      </c>
      <c r="AF19" s="9">
        <f t="shared" si="27"/>
        <v>8.5714285714285715E-2</v>
      </c>
      <c r="AH19" s="29" t="s">
        <v>64</v>
      </c>
      <c r="AI19" s="13"/>
      <c r="AJ19" s="11">
        <v>1</v>
      </c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si="28"/>
        <v>1</v>
      </c>
      <c r="AV19" s="9">
        <f t="shared" si="29"/>
        <v>3.2258064516129031E-2</v>
      </c>
      <c r="AX19" s="29" t="s">
        <v>64</v>
      </c>
      <c r="AY19" s="13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si="30"/>
        <v>0</v>
      </c>
      <c r="BL19" s="9">
        <f t="shared" si="31"/>
        <v>0</v>
      </c>
      <c r="BN19" s="29" t="s">
        <v>64</v>
      </c>
      <c r="BO19" s="13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>
        <v>1</v>
      </c>
      <c r="CA19" s="17">
        <f t="shared" si="32"/>
        <v>1</v>
      </c>
      <c r="CB19" s="9">
        <f t="shared" si="33"/>
        <v>4.5454545454545456E-2</v>
      </c>
      <c r="CD19" s="29" t="s">
        <v>64</v>
      </c>
      <c r="CE19" s="13"/>
      <c r="CF19" s="11"/>
      <c r="CG19" s="11"/>
      <c r="CH19" s="11">
        <v>1</v>
      </c>
      <c r="CI19" s="11"/>
      <c r="CJ19" s="11"/>
      <c r="CK19" s="11"/>
      <c r="CL19" s="11"/>
      <c r="CM19" s="11"/>
      <c r="CN19" s="11"/>
      <c r="CO19" s="11">
        <v>1</v>
      </c>
      <c r="CP19" s="11">
        <v>1</v>
      </c>
      <c r="CQ19" s="17">
        <f t="shared" si="34"/>
        <v>3</v>
      </c>
      <c r="CR19" s="9">
        <f t="shared" si="22"/>
        <v>0.1111111111111111</v>
      </c>
      <c r="CT19" s="29" t="s">
        <v>64</v>
      </c>
      <c r="CU19" s="13"/>
      <c r="CV19" s="11"/>
      <c r="CW19" s="11">
        <v>1</v>
      </c>
      <c r="CX19" s="11">
        <v>2</v>
      </c>
      <c r="CY19" s="11"/>
      <c r="CZ19" s="11"/>
      <c r="DA19" s="11"/>
      <c r="DB19" s="11"/>
      <c r="DC19" s="11"/>
      <c r="DD19" s="11"/>
      <c r="DE19" s="11"/>
      <c r="DF19" s="11"/>
      <c r="DG19" s="17">
        <f t="shared" si="35"/>
        <v>3</v>
      </c>
      <c r="DH19" s="9">
        <f t="shared" si="23"/>
        <v>4.1666666666666664E-2</v>
      </c>
      <c r="DJ19" s="29" t="s">
        <v>64</v>
      </c>
      <c r="DK19" s="13"/>
      <c r="DL19" s="11"/>
      <c r="DM19" s="11">
        <v>2</v>
      </c>
      <c r="DN19" s="11">
        <v>1</v>
      </c>
      <c r="DO19" s="11"/>
      <c r="DP19" s="11"/>
      <c r="DQ19" s="11"/>
      <c r="DR19" s="11"/>
      <c r="DS19" s="11"/>
      <c r="DT19" s="11"/>
      <c r="DU19" s="11"/>
      <c r="DV19" s="11"/>
      <c r="DW19" s="17">
        <f t="shared" si="36"/>
        <v>3</v>
      </c>
      <c r="DX19" s="9">
        <f t="shared" si="37"/>
        <v>0.21428571428571427</v>
      </c>
    </row>
    <row r="20" spans="2:128" x14ac:dyDescent="0.25">
      <c r="B20" s="29" t="s">
        <v>66</v>
      </c>
      <c r="C20" s="13">
        <v>1</v>
      </c>
      <c r="D20" s="11"/>
      <c r="E20" s="11">
        <v>1</v>
      </c>
      <c r="F20" s="11"/>
      <c r="G20" s="11"/>
      <c r="H20" s="11">
        <v>1</v>
      </c>
      <c r="I20" s="11"/>
      <c r="J20" s="11">
        <v>1</v>
      </c>
      <c r="K20" s="11"/>
      <c r="L20" s="11"/>
      <c r="M20" s="11"/>
      <c r="N20" s="11"/>
      <c r="O20" s="17">
        <f t="shared" si="24"/>
        <v>4</v>
      </c>
      <c r="P20" s="9">
        <f t="shared" si="25"/>
        <v>0.25</v>
      </c>
      <c r="R20" s="29" t="s">
        <v>66</v>
      </c>
      <c r="S20" s="13"/>
      <c r="T20" s="11"/>
      <c r="U20" s="11"/>
      <c r="V20" s="11"/>
      <c r="W20" s="11"/>
      <c r="X20" s="11"/>
      <c r="Y20" s="11">
        <v>2</v>
      </c>
      <c r="Z20" s="11"/>
      <c r="AA20" s="11"/>
      <c r="AB20" s="11"/>
      <c r="AC20" s="11"/>
      <c r="AD20" s="11"/>
      <c r="AE20" s="17">
        <f t="shared" si="26"/>
        <v>2</v>
      </c>
      <c r="AF20" s="9">
        <f t="shared" si="27"/>
        <v>5.7142857142857141E-2</v>
      </c>
      <c r="AH20" s="29" t="s">
        <v>66</v>
      </c>
      <c r="AI20" s="13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28"/>
        <v>0</v>
      </c>
      <c r="AV20" s="9">
        <f t="shared" si="29"/>
        <v>0</v>
      </c>
      <c r="AX20" s="29" t="s">
        <v>66</v>
      </c>
      <c r="AY20" s="13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30"/>
        <v>0</v>
      </c>
      <c r="BL20" s="9">
        <f t="shared" si="31"/>
        <v>0</v>
      </c>
      <c r="BN20" s="29" t="s">
        <v>66</v>
      </c>
      <c r="BO20" s="13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7">
        <f t="shared" si="32"/>
        <v>0</v>
      </c>
      <c r="CB20" s="9">
        <f t="shared" si="33"/>
        <v>0</v>
      </c>
      <c r="CD20" s="29" t="s">
        <v>66</v>
      </c>
      <c r="CE20" s="13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34"/>
        <v>0</v>
      </c>
      <c r="CR20" s="9">
        <f t="shared" si="22"/>
        <v>0</v>
      </c>
      <c r="CT20" s="29" t="s">
        <v>66</v>
      </c>
      <c r="CU20" s="13"/>
      <c r="CV20" s="11"/>
      <c r="CW20" s="11"/>
      <c r="CX20" s="11">
        <v>2</v>
      </c>
      <c r="CY20" s="11"/>
      <c r="CZ20" s="11"/>
      <c r="DA20" s="11"/>
      <c r="DB20" s="11"/>
      <c r="DC20" s="11"/>
      <c r="DD20" s="11">
        <v>1</v>
      </c>
      <c r="DE20" s="11"/>
      <c r="DF20" s="11"/>
      <c r="DG20" s="17">
        <f t="shared" si="35"/>
        <v>3</v>
      </c>
      <c r="DH20" s="9">
        <f t="shared" si="23"/>
        <v>4.1666666666666664E-2</v>
      </c>
      <c r="DJ20" s="29" t="s">
        <v>66</v>
      </c>
      <c r="DK20" s="13"/>
      <c r="DL20" s="11"/>
      <c r="DM20" s="11"/>
      <c r="DN20" s="11">
        <v>1</v>
      </c>
      <c r="DO20" s="11"/>
      <c r="DP20" s="11"/>
      <c r="DQ20" s="11"/>
      <c r="DR20" s="11"/>
      <c r="DS20" s="11"/>
      <c r="DT20" s="11"/>
      <c r="DU20" s="11"/>
      <c r="DV20" s="11"/>
      <c r="DW20" s="17">
        <f t="shared" si="36"/>
        <v>1</v>
      </c>
      <c r="DX20" s="9">
        <f t="shared" si="37"/>
        <v>7.1428571428571425E-2</v>
      </c>
    </row>
    <row r="21" spans="2:128" x14ac:dyDescent="0.25">
      <c r="B21" s="29" t="s">
        <v>59</v>
      </c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24"/>
        <v>0</v>
      </c>
      <c r="P21" s="9">
        <f t="shared" si="25"/>
        <v>0</v>
      </c>
      <c r="R21" s="29" t="s">
        <v>59</v>
      </c>
      <c r="S21" s="13"/>
      <c r="T21" s="11"/>
      <c r="U21" s="11"/>
      <c r="V21" s="11"/>
      <c r="W21" s="11"/>
      <c r="X21" s="11"/>
      <c r="Y21" s="11"/>
      <c r="Z21" s="11"/>
      <c r="AA21" s="11"/>
      <c r="AB21" s="11">
        <v>1</v>
      </c>
      <c r="AC21" s="11"/>
      <c r="AD21" s="11"/>
      <c r="AE21" s="17">
        <f t="shared" si="26"/>
        <v>1</v>
      </c>
      <c r="AF21" s="9">
        <f t="shared" si="27"/>
        <v>2.8571428571428571E-2</v>
      </c>
      <c r="AH21" s="29" t="s">
        <v>59</v>
      </c>
      <c r="AI21" s="13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7">
        <f t="shared" si="28"/>
        <v>0</v>
      </c>
      <c r="AV21" s="9">
        <f t="shared" si="29"/>
        <v>0</v>
      </c>
      <c r="AX21" s="29" t="s">
        <v>59</v>
      </c>
      <c r="AY21" s="13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30"/>
        <v>0</v>
      </c>
      <c r="BL21" s="9">
        <f t="shared" si="31"/>
        <v>0</v>
      </c>
      <c r="BN21" s="29" t="s">
        <v>59</v>
      </c>
      <c r="BO21" s="13"/>
      <c r="BP21" s="11"/>
      <c r="BQ21" s="11"/>
      <c r="BR21" s="11"/>
      <c r="BS21" s="11">
        <v>1</v>
      </c>
      <c r="BT21" s="11"/>
      <c r="BU21" s="11"/>
      <c r="BV21" s="11"/>
      <c r="BW21" s="11"/>
      <c r="BX21" s="11"/>
      <c r="BY21" s="11"/>
      <c r="BZ21" s="11"/>
      <c r="CA21" s="17">
        <f t="shared" si="32"/>
        <v>1</v>
      </c>
      <c r="CB21" s="9">
        <f t="shared" si="33"/>
        <v>4.5454545454545456E-2</v>
      </c>
      <c r="CD21" s="29" t="s">
        <v>59</v>
      </c>
      <c r="CE21" s="13"/>
      <c r="CF21" s="11"/>
      <c r="CG21" s="11"/>
      <c r="CH21" s="11"/>
      <c r="CI21" s="11"/>
      <c r="CJ21" s="11"/>
      <c r="CK21" s="11">
        <v>1</v>
      </c>
      <c r="CL21" s="11"/>
      <c r="CM21" s="11"/>
      <c r="CN21" s="11">
        <v>1</v>
      </c>
      <c r="CO21" s="11"/>
      <c r="CP21" s="11"/>
      <c r="CQ21" s="17">
        <f t="shared" si="34"/>
        <v>2</v>
      </c>
      <c r="CR21" s="9">
        <f t="shared" si="22"/>
        <v>7.407407407407407E-2</v>
      </c>
      <c r="CT21" s="29" t="s">
        <v>59</v>
      </c>
      <c r="CU21" s="13">
        <v>1</v>
      </c>
      <c r="CV21" s="11"/>
      <c r="CW21" s="11"/>
      <c r="CX21" s="11"/>
      <c r="CY21" s="11">
        <v>1</v>
      </c>
      <c r="CZ21" s="11"/>
      <c r="DA21" s="11"/>
      <c r="DB21" s="11">
        <v>1</v>
      </c>
      <c r="DC21" s="11"/>
      <c r="DD21" s="11"/>
      <c r="DE21" s="11"/>
      <c r="DF21" s="11">
        <v>1</v>
      </c>
      <c r="DG21" s="17">
        <f t="shared" si="35"/>
        <v>4</v>
      </c>
      <c r="DH21" s="9">
        <f t="shared" si="23"/>
        <v>5.5555555555555552E-2</v>
      </c>
      <c r="DJ21" s="29" t="s">
        <v>59</v>
      </c>
      <c r="DK21" s="13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36"/>
        <v>0</v>
      </c>
      <c r="DX21" s="9">
        <f t="shared" si="37"/>
        <v>0</v>
      </c>
    </row>
    <row r="22" spans="2:128" x14ac:dyDescent="0.25">
      <c r="B22" s="29" t="s">
        <v>58</v>
      </c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>
        <f t="shared" si="24"/>
        <v>0</v>
      </c>
      <c r="P22" s="9">
        <f t="shared" si="25"/>
        <v>0</v>
      </c>
      <c r="R22" s="29" t="s">
        <v>58</v>
      </c>
      <c r="S22" s="1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 t="shared" si="26"/>
        <v>0</v>
      </c>
      <c r="AF22" s="9">
        <f t="shared" si="27"/>
        <v>0</v>
      </c>
      <c r="AH22" s="29" t="s">
        <v>58</v>
      </c>
      <c r="AI22" s="13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7">
        <f t="shared" si="28"/>
        <v>0</v>
      </c>
      <c r="AV22" s="9">
        <f t="shared" si="29"/>
        <v>0</v>
      </c>
      <c r="AX22" s="29" t="s">
        <v>58</v>
      </c>
      <c r="AY22" s="13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7">
        <f t="shared" si="30"/>
        <v>0</v>
      </c>
      <c r="BL22" s="9">
        <f t="shared" si="31"/>
        <v>0</v>
      </c>
      <c r="BN22" s="29" t="s">
        <v>58</v>
      </c>
      <c r="BO22" s="13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7">
        <f t="shared" si="32"/>
        <v>0</v>
      </c>
      <c r="CB22" s="9">
        <f t="shared" si="33"/>
        <v>0</v>
      </c>
      <c r="CD22" s="29" t="s">
        <v>58</v>
      </c>
      <c r="CE22" s="13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34"/>
        <v>0</v>
      </c>
      <c r="CR22" s="9">
        <f t="shared" si="22"/>
        <v>0</v>
      </c>
      <c r="CT22" s="29" t="s">
        <v>58</v>
      </c>
      <c r="CU22" s="13"/>
      <c r="CV22" s="11"/>
      <c r="CW22" s="11"/>
      <c r="CX22" s="11"/>
      <c r="CY22" s="11"/>
      <c r="CZ22" s="11">
        <v>1</v>
      </c>
      <c r="DA22" s="11"/>
      <c r="DB22" s="11">
        <v>1</v>
      </c>
      <c r="DC22" s="11"/>
      <c r="DD22" s="11"/>
      <c r="DE22" s="11"/>
      <c r="DF22" s="11">
        <v>1</v>
      </c>
      <c r="DG22" s="17">
        <f t="shared" si="35"/>
        <v>3</v>
      </c>
      <c r="DH22" s="9">
        <f t="shared" si="23"/>
        <v>4.1666666666666664E-2</v>
      </c>
      <c r="DJ22" s="29" t="s">
        <v>58</v>
      </c>
      <c r="DK22" s="13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36"/>
        <v>0</v>
      </c>
      <c r="DX22" s="9">
        <f t="shared" si="37"/>
        <v>0</v>
      </c>
    </row>
    <row r="23" spans="2:128" x14ac:dyDescent="0.25">
      <c r="B23" s="29" t="s">
        <v>60</v>
      </c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24"/>
        <v>0</v>
      </c>
      <c r="P23" s="9">
        <f t="shared" si="25"/>
        <v>0</v>
      </c>
      <c r="R23" s="29" t="s">
        <v>60</v>
      </c>
      <c r="S23" s="13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26"/>
        <v>0</v>
      </c>
      <c r="AF23" s="9">
        <f t="shared" si="27"/>
        <v>0</v>
      </c>
      <c r="AH23" s="29" t="s">
        <v>60</v>
      </c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si="28"/>
        <v>0</v>
      </c>
      <c r="AV23" s="9">
        <f t="shared" si="29"/>
        <v>0</v>
      </c>
      <c r="AX23" s="29" t="s">
        <v>60</v>
      </c>
      <c r="AY23" s="13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30"/>
        <v>0</v>
      </c>
      <c r="BL23" s="9">
        <f t="shared" si="31"/>
        <v>0</v>
      </c>
      <c r="BN23" s="29" t="s">
        <v>60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32"/>
        <v>0</v>
      </c>
      <c r="CB23" s="9">
        <f t="shared" si="33"/>
        <v>0</v>
      </c>
      <c r="CD23" s="29" t="s">
        <v>60</v>
      </c>
      <c r="CE23" s="13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34"/>
        <v>0</v>
      </c>
      <c r="CR23" s="9">
        <f t="shared" si="22"/>
        <v>0</v>
      </c>
      <c r="CT23" s="29" t="s">
        <v>60</v>
      </c>
      <c r="CU23" s="13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35"/>
        <v>0</v>
      </c>
      <c r="DH23" s="9">
        <f t="shared" si="23"/>
        <v>0</v>
      </c>
      <c r="DJ23" s="29" t="s">
        <v>60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36"/>
        <v>0</v>
      </c>
      <c r="DX23" s="9">
        <f t="shared" si="37"/>
        <v>0</v>
      </c>
    </row>
    <row r="24" spans="2:128" x14ac:dyDescent="0.25">
      <c r="B24" s="29" t="s">
        <v>54</v>
      </c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24"/>
        <v>0</v>
      </c>
      <c r="P24" s="9">
        <f t="shared" si="25"/>
        <v>0</v>
      </c>
      <c r="R24" s="29" t="s">
        <v>54</v>
      </c>
      <c r="S24" s="1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26"/>
        <v>0</v>
      </c>
      <c r="AF24" s="9">
        <f t="shared" si="27"/>
        <v>0</v>
      </c>
      <c r="AH24" s="29" t="s">
        <v>54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28"/>
        <v>0</v>
      </c>
      <c r="AV24" s="9">
        <f t="shared" si="29"/>
        <v>0</v>
      </c>
      <c r="AX24" s="29" t="s">
        <v>54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30"/>
        <v>0</v>
      </c>
      <c r="BL24" s="9">
        <f t="shared" si="31"/>
        <v>0</v>
      </c>
      <c r="BN24" s="29" t="s">
        <v>54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32"/>
        <v>0</v>
      </c>
      <c r="CB24" s="9">
        <f t="shared" si="33"/>
        <v>0</v>
      </c>
      <c r="CD24" s="29" t="s">
        <v>54</v>
      </c>
      <c r="CE24" s="13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34"/>
        <v>0</v>
      </c>
      <c r="CR24" s="9">
        <f t="shared" si="22"/>
        <v>0</v>
      </c>
      <c r="CT24" s="29" t="s">
        <v>54</v>
      </c>
      <c r="CU24" s="13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35"/>
        <v>0</v>
      </c>
      <c r="DH24" s="9">
        <f t="shared" si="23"/>
        <v>0</v>
      </c>
      <c r="DJ24" s="29" t="s">
        <v>54</v>
      </c>
      <c r="DK24" s="13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36"/>
        <v>0</v>
      </c>
      <c r="DX24" s="9">
        <f t="shared" si="37"/>
        <v>0</v>
      </c>
    </row>
    <row r="25" spans="2:128" x14ac:dyDescent="0.25">
      <c r="B25" s="29" t="s">
        <v>53</v>
      </c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24"/>
        <v>0</v>
      </c>
      <c r="P25" s="9">
        <f t="shared" si="25"/>
        <v>0</v>
      </c>
      <c r="R25" s="29" t="s">
        <v>53</v>
      </c>
      <c r="S25" s="1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26"/>
        <v>0</v>
      </c>
      <c r="AF25" s="9">
        <f t="shared" si="27"/>
        <v>0</v>
      </c>
      <c r="AH25" s="29" t="s">
        <v>53</v>
      </c>
      <c r="AI25" s="13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28"/>
        <v>0</v>
      </c>
      <c r="AV25" s="9">
        <f t="shared" si="29"/>
        <v>0</v>
      </c>
      <c r="AX25" s="29" t="s">
        <v>53</v>
      </c>
      <c r="AY25" s="13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30"/>
        <v>0</v>
      </c>
      <c r="BL25" s="9">
        <f t="shared" si="31"/>
        <v>0</v>
      </c>
      <c r="BN25" s="29" t="s">
        <v>53</v>
      </c>
      <c r="BO25" s="1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32"/>
        <v>0</v>
      </c>
      <c r="CB25" s="9">
        <f t="shared" si="33"/>
        <v>0</v>
      </c>
      <c r="CD25" s="29" t="s">
        <v>53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34"/>
        <v>0</v>
      </c>
      <c r="CR25" s="9">
        <f t="shared" si="22"/>
        <v>0</v>
      </c>
      <c r="CT25" s="29" t="s">
        <v>53</v>
      </c>
      <c r="CU25" s="13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35"/>
        <v>0</v>
      </c>
      <c r="DH25" s="9">
        <f t="shared" si="23"/>
        <v>0</v>
      </c>
      <c r="DJ25" s="29" t="s">
        <v>53</v>
      </c>
      <c r="DK25" s="13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36"/>
        <v>0</v>
      </c>
      <c r="DX25" s="9">
        <f t="shared" si="37"/>
        <v>0</v>
      </c>
    </row>
    <row r="26" spans="2:128" x14ac:dyDescent="0.25">
      <c r="B26" s="29" t="s">
        <v>56</v>
      </c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24"/>
        <v>0</v>
      </c>
      <c r="P26" s="9">
        <f t="shared" si="25"/>
        <v>0</v>
      </c>
      <c r="R26" s="29" t="s">
        <v>56</v>
      </c>
      <c r="S26" s="1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26"/>
        <v>0</v>
      </c>
      <c r="AF26" s="9">
        <f t="shared" si="27"/>
        <v>0</v>
      </c>
      <c r="AH26" s="29" t="s">
        <v>56</v>
      </c>
      <c r="AI26" s="13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28"/>
        <v>0</v>
      </c>
      <c r="AV26" s="9">
        <f t="shared" si="29"/>
        <v>0</v>
      </c>
      <c r="AX26" s="29" t="s">
        <v>56</v>
      </c>
      <c r="AY26" s="13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30"/>
        <v>0</v>
      </c>
      <c r="BL26" s="9">
        <f t="shared" si="31"/>
        <v>0</v>
      </c>
      <c r="BN26" s="29" t="s">
        <v>56</v>
      </c>
      <c r="BO26" s="13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32"/>
        <v>0</v>
      </c>
      <c r="CB26" s="9">
        <f t="shared" si="33"/>
        <v>0</v>
      </c>
      <c r="CD26" s="29" t="s">
        <v>56</v>
      </c>
      <c r="CE26" s="13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34"/>
        <v>0</v>
      </c>
      <c r="CR26" s="9">
        <f t="shared" si="22"/>
        <v>0</v>
      </c>
      <c r="CT26" s="29" t="s">
        <v>56</v>
      </c>
      <c r="CU26" s="13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35"/>
        <v>0</v>
      </c>
      <c r="DH26" s="9">
        <f t="shared" si="23"/>
        <v>0</v>
      </c>
      <c r="DJ26" s="29" t="s">
        <v>56</v>
      </c>
      <c r="DK26" s="13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36"/>
        <v>0</v>
      </c>
      <c r="DX26" s="9">
        <f t="shared" si="37"/>
        <v>0</v>
      </c>
    </row>
    <row r="27" spans="2:128" x14ac:dyDescent="0.25">
      <c r="B27" s="29" t="s">
        <v>152</v>
      </c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24"/>
        <v>0</v>
      </c>
      <c r="P27" s="9">
        <f t="shared" si="25"/>
        <v>0</v>
      </c>
      <c r="R27" s="29" t="s">
        <v>152</v>
      </c>
      <c r="S27" s="1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26"/>
        <v>0</v>
      </c>
      <c r="AF27" s="9">
        <f t="shared" si="27"/>
        <v>0</v>
      </c>
      <c r="AH27" s="29" t="s">
        <v>152</v>
      </c>
      <c r="AI27" s="13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28"/>
        <v>0</v>
      </c>
      <c r="AV27" s="9">
        <f t="shared" si="29"/>
        <v>0</v>
      </c>
      <c r="AX27" s="29" t="s">
        <v>152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30"/>
        <v>0</v>
      </c>
      <c r="BL27" s="9">
        <f t="shared" si="31"/>
        <v>0</v>
      </c>
      <c r="BN27" s="29" t="s">
        <v>152</v>
      </c>
      <c r="BO27" s="13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32"/>
        <v>0</v>
      </c>
      <c r="CB27" s="9">
        <f t="shared" si="33"/>
        <v>0</v>
      </c>
      <c r="CD27" s="29" t="s">
        <v>152</v>
      </c>
      <c r="CE27" s="13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34"/>
        <v>0</v>
      </c>
      <c r="CR27" s="9">
        <f t="shared" si="22"/>
        <v>0</v>
      </c>
      <c r="CT27" s="29" t="s">
        <v>152</v>
      </c>
      <c r="CU27" s="13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7">
        <f t="shared" si="35"/>
        <v>0</v>
      </c>
      <c r="DH27" s="9">
        <f t="shared" si="23"/>
        <v>0</v>
      </c>
      <c r="DJ27" s="29" t="s">
        <v>152</v>
      </c>
      <c r="DK27" s="13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36"/>
        <v>0</v>
      </c>
      <c r="DX27" s="9">
        <f t="shared" si="37"/>
        <v>0</v>
      </c>
    </row>
    <row r="28" spans="2:128" x14ac:dyDescent="0.25">
      <c r="B28" s="29" t="s">
        <v>63</v>
      </c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24"/>
        <v>0</v>
      </c>
      <c r="P28" s="9">
        <f t="shared" si="25"/>
        <v>0</v>
      </c>
      <c r="R28" s="29" t="s">
        <v>63</v>
      </c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6"/>
        <v>0</v>
      </c>
      <c r="AF28" s="9">
        <f t="shared" si="27"/>
        <v>0</v>
      </c>
      <c r="AH28" s="29" t="s">
        <v>63</v>
      </c>
      <c r="AI28" s="49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>
        <f t="shared" si="28"/>
        <v>0</v>
      </c>
      <c r="AV28" s="9">
        <f t="shared" si="29"/>
        <v>0</v>
      </c>
      <c r="AX28" s="29" t="s">
        <v>63</v>
      </c>
      <c r="AY28" s="49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7">
        <f t="shared" si="30"/>
        <v>0</v>
      </c>
      <c r="BL28" s="9">
        <f t="shared" si="31"/>
        <v>0</v>
      </c>
      <c r="BN28" s="29" t="s">
        <v>63</v>
      </c>
      <c r="BO28" s="49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7">
        <f t="shared" si="32"/>
        <v>0</v>
      </c>
      <c r="CB28" s="9">
        <f t="shared" si="33"/>
        <v>0</v>
      </c>
      <c r="CD28" s="29" t="s">
        <v>63</v>
      </c>
      <c r="CE28" s="49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7">
        <f t="shared" si="34"/>
        <v>0</v>
      </c>
      <c r="CR28" s="9">
        <f t="shared" si="22"/>
        <v>0</v>
      </c>
      <c r="CT28" s="29" t="s">
        <v>63</v>
      </c>
      <c r="CU28" s="49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7">
        <f t="shared" si="35"/>
        <v>0</v>
      </c>
      <c r="DH28" s="9">
        <f t="shared" si="23"/>
        <v>0</v>
      </c>
      <c r="DJ28" s="29" t="s">
        <v>63</v>
      </c>
      <c r="DK28" s="49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7">
        <f t="shared" si="36"/>
        <v>0</v>
      </c>
      <c r="DX28" s="9">
        <f t="shared" si="37"/>
        <v>0</v>
      </c>
    </row>
    <row r="29" spans="2:128" ht="15.75" thickBot="1" x14ac:dyDescent="0.3">
      <c r="B29" s="30" t="s">
        <v>49</v>
      </c>
      <c r="C29" s="18">
        <f t="shared" ref="C29:N29" si="38">SUM(C11:C28)</f>
        <v>1</v>
      </c>
      <c r="D29" s="18">
        <f t="shared" si="38"/>
        <v>1</v>
      </c>
      <c r="E29" s="18">
        <f t="shared" si="38"/>
        <v>1</v>
      </c>
      <c r="F29" s="18">
        <f t="shared" si="38"/>
        <v>1</v>
      </c>
      <c r="G29" s="18">
        <f t="shared" si="38"/>
        <v>6</v>
      </c>
      <c r="H29" s="18">
        <f t="shared" si="38"/>
        <v>2</v>
      </c>
      <c r="I29" s="18">
        <f t="shared" si="38"/>
        <v>1</v>
      </c>
      <c r="J29" s="18">
        <f t="shared" si="38"/>
        <v>1</v>
      </c>
      <c r="K29" s="18">
        <f t="shared" si="38"/>
        <v>0</v>
      </c>
      <c r="L29" s="18">
        <f t="shared" si="38"/>
        <v>0</v>
      </c>
      <c r="M29" s="18">
        <f t="shared" si="38"/>
        <v>1</v>
      </c>
      <c r="N29" s="18">
        <f t="shared" si="38"/>
        <v>1</v>
      </c>
      <c r="O29" s="18">
        <f>SUM(O11:O28)</f>
        <v>16</v>
      </c>
      <c r="P29" s="34">
        <f t="shared" si="25"/>
        <v>1</v>
      </c>
      <c r="R29" s="30" t="s">
        <v>49</v>
      </c>
      <c r="S29" s="18">
        <f t="shared" ref="S29:AD29" si="39">SUM(S11:S28)</f>
        <v>2</v>
      </c>
      <c r="T29" s="18">
        <f t="shared" si="39"/>
        <v>1</v>
      </c>
      <c r="U29" s="18">
        <f t="shared" si="39"/>
        <v>0</v>
      </c>
      <c r="V29" s="18">
        <f t="shared" si="39"/>
        <v>4</v>
      </c>
      <c r="W29" s="18">
        <f t="shared" si="39"/>
        <v>4</v>
      </c>
      <c r="X29" s="18">
        <f t="shared" si="39"/>
        <v>0</v>
      </c>
      <c r="Y29" s="18">
        <f t="shared" si="39"/>
        <v>2</v>
      </c>
      <c r="Z29" s="18">
        <f t="shared" si="39"/>
        <v>3</v>
      </c>
      <c r="AA29" s="18">
        <f t="shared" si="39"/>
        <v>6</v>
      </c>
      <c r="AB29" s="18">
        <f t="shared" si="39"/>
        <v>1</v>
      </c>
      <c r="AC29" s="18">
        <f t="shared" si="39"/>
        <v>9</v>
      </c>
      <c r="AD29" s="18">
        <f t="shared" si="39"/>
        <v>3</v>
      </c>
      <c r="AE29" s="18">
        <f>SUM(AE11:AE28)</f>
        <v>35</v>
      </c>
      <c r="AF29" s="34">
        <f t="shared" si="27"/>
        <v>1</v>
      </c>
      <c r="AH29" s="30" t="s">
        <v>49</v>
      </c>
      <c r="AI29" s="18">
        <f t="shared" ref="AI29:AT29" si="40">SUM(AI11:AI28)</f>
        <v>1</v>
      </c>
      <c r="AJ29" s="18">
        <f t="shared" si="40"/>
        <v>6</v>
      </c>
      <c r="AK29" s="18">
        <f t="shared" si="40"/>
        <v>2</v>
      </c>
      <c r="AL29" s="18">
        <f t="shared" si="40"/>
        <v>0</v>
      </c>
      <c r="AM29" s="18">
        <f t="shared" si="40"/>
        <v>0</v>
      </c>
      <c r="AN29" s="18">
        <f t="shared" si="40"/>
        <v>0</v>
      </c>
      <c r="AO29" s="18">
        <f t="shared" si="40"/>
        <v>2</v>
      </c>
      <c r="AP29" s="18">
        <f t="shared" si="40"/>
        <v>7</v>
      </c>
      <c r="AQ29" s="18">
        <f t="shared" si="40"/>
        <v>4</v>
      </c>
      <c r="AR29" s="18">
        <f t="shared" si="40"/>
        <v>6</v>
      </c>
      <c r="AS29" s="18">
        <f t="shared" si="40"/>
        <v>3</v>
      </c>
      <c r="AT29" s="18">
        <f t="shared" si="40"/>
        <v>0</v>
      </c>
      <c r="AU29" s="18">
        <f>SUM(AU11:AU28)</f>
        <v>31</v>
      </c>
      <c r="AV29" s="34">
        <f t="shared" si="29"/>
        <v>1</v>
      </c>
      <c r="AX29" s="30" t="s">
        <v>49</v>
      </c>
      <c r="AY29" s="18">
        <f t="shared" ref="AY29:BJ29" si="41">SUM(AY11:AY28)</f>
        <v>3</v>
      </c>
      <c r="AZ29" s="18">
        <f t="shared" si="41"/>
        <v>1</v>
      </c>
      <c r="BA29" s="18">
        <f t="shared" si="41"/>
        <v>6</v>
      </c>
      <c r="BB29" s="18">
        <f t="shared" si="41"/>
        <v>0</v>
      </c>
      <c r="BC29" s="18">
        <f t="shared" si="41"/>
        <v>1</v>
      </c>
      <c r="BD29" s="18">
        <f t="shared" si="41"/>
        <v>1</v>
      </c>
      <c r="BE29" s="18">
        <f t="shared" si="41"/>
        <v>1</v>
      </c>
      <c r="BF29" s="18">
        <f t="shared" si="41"/>
        <v>3</v>
      </c>
      <c r="BG29" s="18">
        <f t="shared" si="41"/>
        <v>5</v>
      </c>
      <c r="BH29" s="18">
        <f t="shared" si="41"/>
        <v>0</v>
      </c>
      <c r="BI29" s="18">
        <f t="shared" si="41"/>
        <v>7</v>
      </c>
      <c r="BJ29" s="18">
        <f t="shared" si="41"/>
        <v>3</v>
      </c>
      <c r="BK29" s="18">
        <f>SUM(BK11:BK28)</f>
        <v>31</v>
      </c>
      <c r="BL29" s="34">
        <f t="shared" si="31"/>
        <v>1</v>
      </c>
      <c r="BN29" s="30" t="s">
        <v>49</v>
      </c>
      <c r="BO29" s="18">
        <f t="shared" ref="BO29:BZ29" si="42">SUM(BO11:BO28)</f>
        <v>5</v>
      </c>
      <c r="BP29" s="18">
        <f t="shared" si="42"/>
        <v>0</v>
      </c>
      <c r="BQ29" s="18">
        <f t="shared" si="42"/>
        <v>5</v>
      </c>
      <c r="BR29" s="18">
        <f t="shared" si="42"/>
        <v>1</v>
      </c>
      <c r="BS29" s="18">
        <f t="shared" si="42"/>
        <v>1</v>
      </c>
      <c r="BT29" s="18">
        <f t="shared" si="42"/>
        <v>1</v>
      </c>
      <c r="BU29" s="18">
        <f t="shared" si="42"/>
        <v>4</v>
      </c>
      <c r="BV29" s="18">
        <f t="shared" si="42"/>
        <v>0</v>
      </c>
      <c r="BW29" s="18">
        <f t="shared" si="42"/>
        <v>0</v>
      </c>
      <c r="BX29" s="18">
        <f t="shared" si="42"/>
        <v>0</v>
      </c>
      <c r="BY29" s="18">
        <f t="shared" si="42"/>
        <v>4</v>
      </c>
      <c r="BZ29" s="18">
        <f t="shared" si="42"/>
        <v>1</v>
      </c>
      <c r="CA29" s="18">
        <f>SUM(CA11:CA28)</f>
        <v>22</v>
      </c>
      <c r="CB29" s="34">
        <f>SUM(CB11:CB28)</f>
        <v>0.99999999999999989</v>
      </c>
      <c r="CD29" s="30" t="s">
        <v>49</v>
      </c>
      <c r="CE29" s="18">
        <f t="shared" ref="CE29:CP29" si="43">SUM(CE11:CE28)</f>
        <v>5</v>
      </c>
      <c r="CF29" s="18">
        <f t="shared" si="43"/>
        <v>0</v>
      </c>
      <c r="CG29" s="18">
        <f t="shared" si="43"/>
        <v>0</v>
      </c>
      <c r="CH29" s="18">
        <f t="shared" si="43"/>
        <v>5</v>
      </c>
      <c r="CI29" s="18">
        <f t="shared" si="43"/>
        <v>2</v>
      </c>
      <c r="CJ29" s="18">
        <f t="shared" si="43"/>
        <v>0</v>
      </c>
      <c r="CK29" s="18">
        <f t="shared" si="43"/>
        <v>2</v>
      </c>
      <c r="CL29" s="18">
        <f t="shared" si="43"/>
        <v>2</v>
      </c>
      <c r="CM29" s="18">
        <f t="shared" si="43"/>
        <v>0</v>
      </c>
      <c r="CN29" s="18">
        <f t="shared" si="43"/>
        <v>7</v>
      </c>
      <c r="CO29" s="18">
        <f t="shared" si="43"/>
        <v>3</v>
      </c>
      <c r="CP29" s="18">
        <f t="shared" si="43"/>
        <v>1</v>
      </c>
      <c r="CQ29" s="18">
        <f>SUM(CQ11:CQ28)</f>
        <v>27</v>
      </c>
      <c r="CR29" s="34">
        <f>SUM(CR11:CR28)</f>
        <v>1</v>
      </c>
      <c r="CT29" s="30" t="s">
        <v>49</v>
      </c>
      <c r="CU29" s="18">
        <f t="shared" ref="CU29:DF29" si="44">SUM(CU11:CU28)</f>
        <v>8</v>
      </c>
      <c r="CV29" s="18">
        <f t="shared" si="44"/>
        <v>10</v>
      </c>
      <c r="CW29" s="18">
        <f t="shared" si="44"/>
        <v>5</v>
      </c>
      <c r="CX29" s="18">
        <f t="shared" si="44"/>
        <v>12</v>
      </c>
      <c r="CY29" s="18">
        <f t="shared" si="44"/>
        <v>2</v>
      </c>
      <c r="CZ29" s="18">
        <f t="shared" si="44"/>
        <v>3</v>
      </c>
      <c r="DA29" s="18">
        <f t="shared" si="44"/>
        <v>8</v>
      </c>
      <c r="DB29" s="18">
        <f t="shared" si="44"/>
        <v>9</v>
      </c>
      <c r="DC29" s="18">
        <f t="shared" si="44"/>
        <v>1</v>
      </c>
      <c r="DD29" s="18">
        <f t="shared" si="44"/>
        <v>1</v>
      </c>
      <c r="DE29" s="18">
        <f t="shared" si="44"/>
        <v>6</v>
      </c>
      <c r="DF29" s="18">
        <f t="shared" si="44"/>
        <v>7</v>
      </c>
      <c r="DG29" s="18">
        <f>SUM(DG11:DG28)</f>
        <v>72</v>
      </c>
      <c r="DH29" s="34">
        <f>SUM(DH11:DH28)</f>
        <v>0.99999999999999978</v>
      </c>
      <c r="DJ29" s="30" t="s">
        <v>49</v>
      </c>
      <c r="DK29" s="18">
        <f t="shared" ref="DK29:DV29" si="45">SUM(DK11:DK28)</f>
        <v>0</v>
      </c>
      <c r="DL29" s="18">
        <f t="shared" si="45"/>
        <v>0</v>
      </c>
      <c r="DM29" s="18">
        <f t="shared" si="45"/>
        <v>4</v>
      </c>
      <c r="DN29" s="18">
        <f t="shared" si="45"/>
        <v>9</v>
      </c>
      <c r="DO29" s="18">
        <f t="shared" si="45"/>
        <v>1</v>
      </c>
      <c r="DP29" s="18">
        <f t="shared" si="45"/>
        <v>0</v>
      </c>
      <c r="DQ29" s="18">
        <f t="shared" si="45"/>
        <v>0</v>
      </c>
      <c r="DR29" s="18">
        <f t="shared" si="45"/>
        <v>0</v>
      </c>
      <c r="DS29" s="18">
        <f t="shared" si="45"/>
        <v>0</v>
      </c>
      <c r="DT29" s="18">
        <f t="shared" si="45"/>
        <v>0</v>
      </c>
      <c r="DU29" s="18">
        <f t="shared" si="45"/>
        <v>0</v>
      </c>
      <c r="DV29" s="18">
        <f t="shared" si="45"/>
        <v>0</v>
      </c>
      <c r="DW29" s="18">
        <f>SUM(DW11:DW28)</f>
        <v>14</v>
      </c>
      <c r="DX29" s="34">
        <f>SUM(DX11:DX28)</f>
        <v>0.99999999999999989</v>
      </c>
    </row>
    <row r="30" spans="2:128" s="3" customFormat="1" ht="16.5" thickTop="1" thickBot="1" x14ac:dyDescent="0.3">
      <c r="AV30" s="45"/>
      <c r="BL30" s="45"/>
      <c r="CB30" s="45"/>
      <c r="CR30" s="45"/>
      <c r="DH30" s="45"/>
      <c r="DX30" s="45"/>
    </row>
    <row r="31" spans="2:128" s="3" customFormat="1" ht="15.75" thickTop="1" x14ac:dyDescent="0.25">
      <c r="B31" s="140" t="s">
        <v>284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2"/>
      <c r="Q31"/>
      <c r="R31" s="140" t="s">
        <v>285</v>
      </c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2"/>
      <c r="AH31" s="140" t="s">
        <v>286</v>
      </c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2"/>
      <c r="AX31" s="140" t="s">
        <v>287</v>
      </c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2"/>
      <c r="BN31" s="140" t="s">
        <v>288</v>
      </c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2"/>
      <c r="CD31" s="140" t="s">
        <v>289</v>
      </c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2"/>
      <c r="CT31" s="140" t="s">
        <v>366</v>
      </c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2"/>
      <c r="DJ31" s="140" t="s">
        <v>398</v>
      </c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2"/>
    </row>
    <row r="32" spans="2:128" x14ac:dyDescent="0.25">
      <c r="B32" s="32" t="s">
        <v>69</v>
      </c>
      <c r="C32" s="21" t="s">
        <v>0</v>
      </c>
      <c r="D32" s="21" t="s">
        <v>2</v>
      </c>
      <c r="E32" s="21" t="s">
        <v>3</v>
      </c>
      <c r="F32" s="21" t="s">
        <v>4</v>
      </c>
      <c r="G32" s="21" t="s">
        <v>5</v>
      </c>
      <c r="H32" s="21" t="s">
        <v>6</v>
      </c>
      <c r="I32" s="21" t="s">
        <v>7</v>
      </c>
      <c r="J32" s="21" t="s">
        <v>8</v>
      </c>
      <c r="K32" s="21" t="s">
        <v>9</v>
      </c>
      <c r="L32" s="21" t="s">
        <v>10</v>
      </c>
      <c r="M32" s="21" t="s">
        <v>11</v>
      </c>
      <c r="N32" s="21" t="s">
        <v>12</v>
      </c>
      <c r="O32" s="21" t="s">
        <v>13</v>
      </c>
      <c r="P32" s="7" t="s">
        <v>14</v>
      </c>
      <c r="R32" s="32" t="s">
        <v>69</v>
      </c>
      <c r="S32" s="21" t="s">
        <v>0</v>
      </c>
      <c r="T32" s="21" t="s">
        <v>2</v>
      </c>
      <c r="U32" s="21" t="s">
        <v>3</v>
      </c>
      <c r="V32" s="21" t="s">
        <v>4</v>
      </c>
      <c r="W32" s="21" t="s">
        <v>5</v>
      </c>
      <c r="X32" s="21" t="s">
        <v>6</v>
      </c>
      <c r="Y32" s="21" t="s">
        <v>7</v>
      </c>
      <c r="Z32" s="21" t="s">
        <v>8</v>
      </c>
      <c r="AA32" s="21" t="s">
        <v>9</v>
      </c>
      <c r="AB32" s="21" t="s">
        <v>10</v>
      </c>
      <c r="AC32" s="21" t="s">
        <v>11</v>
      </c>
      <c r="AD32" s="21" t="s">
        <v>12</v>
      </c>
      <c r="AE32" s="21" t="s">
        <v>13</v>
      </c>
      <c r="AF32" s="7" t="s">
        <v>14</v>
      </c>
      <c r="AH32" s="32" t="s">
        <v>69</v>
      </c>
      <c r="AI32" s="21" t="s">
        <v>0</v>
      </c>
      <c r="AJ32" s="21" t="s">
        <v>2</v>
      </c>
      <c r="AK32" s="21" t="s">
        <v>3</v>
      </c>
      <c r="AL32" s="21" t="s">
        <v>4</v>
      </c>
      <c r="AM32" s="21" t="s">
        <v>5</v>
      </c>
      <c r="AN32" s="21" t="s">
        <v>6</v>
      </c>
      <c r="AO32" s="21" t="s">
        <v>7</v>
      </c>
      <c r="AP32" s="21" t="s">
        <v>8</v>
      </c>
      <c r="AQ32" s="21" t="s">
        <v>9</v>
      </c>
      <c r="AR32" s="21" t="s">
        <v>10</v>
      </c>
      <c r="AS32" s="21" t="s">
        <v>11</v>
      </c>
      <c r="AT32" s="21" t="s">
        <v>12</v>
      </c>
      <c r="AU32" s="21" t="s">
        <v>13</v>
      </c>
      <c r="AV32" s="54" t="s">
        <v>14</v>
      </c>
      <c r="AX32" s="32" t="s">
        <v>69</v>
      </c>
      <c r="AY32" s="21" t="s">
        <v>0</v>
      </c>
      <c r="AZ32" s="21" t="s">
        <v>2</v>
      </c>
      <c r="BA32" s="21" t="s">
        <v>3</v>
      </c>
      <c r="BB32" s="21" t="s">
        <v>4</v>
      </c>
      <c r="BC32" s="21" t="s">
        <v>5</v>
      </c>
      <c r="BD32" s="21" t="s">
        <v>6</v>
      </c>
      <c r="BE32" s="21" t="s">
        <v>7</v>
      </c>
      <c r="BF32" s="21" t="s">
        <v>8</v>
      </c>
      <c r="BG32" s="21" t="s">
        <v>9</v>
      </c>
      <c r="BH32" s="21" t="s">
        <v>10</v>
      </c>
      <c r="BI32" s="21" t="s">
        <v>11</v>
      </c>
      <c r="BJ32" s="21" t="s">
        <v>12</v>
      </c>
      <c r="BK32" s="21" t="s">
        <v>13</v>
      </c>
      <c r="BL32" s="54" t="s">
        <v>14</v>
      </c>
      <c r="BN32" s="32" t="s">
        <v>69</v>
      </c>
      <c r="BO32" s="21" t="s">
        <v>0</v>
      </c>
      <c r="BP32" s="21" t="s">
        <v>2</v>
      </c>
      <c r="BQ32" s="21" t="s">
        <v>3</v>
      </c>
      <c r="BR32" s="21" t="s">
        <v>4</v>
      </c>
      <c r="BS32" s="21" t="s">
        <v>5</v>
      </c>
      <c r="BT32" s="21" t="s">
        <v>6</v>
      </c>
      <c r="BU32" s="21" t="s">
        <v>7</v>
      </c>
      <c r="BV32" s="21" t="s">
        <v>8</v>
      </c>
      <c r="BW32" s="21" t="s">
        <v>9</v>
      </c>
      <c r="BX32" s="21" t="s">
        <v>10</v>
      </c>
      <c r="BY32" s="21" t="s">
        <v>11</v>
      </c>
      <c r="BZ32" s="21" t="s">
        <v>12</v>
      </c>
      <c r="CA32" s="21" t="s">
        <v>13</v>
      </c>
      <c r="CB32" s="54" t="s">
        <v>14</v>
      </c>
      <c r="CD32" s="32" t="s">
        <v>69</v>
      </c>
      <c r="CE32" s="21" t="s">
        <v>0</v>
      </c>
      <c r="CF32" s="21" t="s">
        <v>2</v>
      </c>
      <c r="CG32" s="21" t="s">
        <v>3</v>
      </c>
      <c r="CH32" s="21" t="s">
        <v>4</v>
      </c>
      <c r="CI32" s="21" t="s">
        <v>5</v>
      </c>
      <c r="CJ32" s="21" t="s">
        <v>6</v>
      </c>
      <c r="CK32" s="21" t="s">
        <v>7</v>
      </c>
      <c r="CL32" s="21" t="s">
        <v>8</v>
      </c>
      <c r="CM32" s="21" t="s">
        <v>9</v>
      </c>
      <c r="CN32" s="21" t="s">
        <v>10</v>
      </c>
      <c r="CO32" s="21" t="s">
        <v>11</v>
      </c>
      <c r="CP32" s="21" t="s">
        <v>12</v>
      </c>
      <c r="CQ32" s="21" t="s">
        <v>13</v>
      </c>
      <c r="CR32" s="54" t="s">
        <v>14</v>
      </c>
      <c r="CT32" s="32" t="s">
        <v>69</v>
      </c>
      <c r="CU32" s="21" t="s">
        <v>0</v>
      </c>
      <c r="CV32" s="21" t="s">
        <v>2</v>
      </c>
      <c r="CW32" s="21" t="s">
        <v>3</v>
      </c>
      <c r="CX32" s="21" t="s">
        <v>4</v>
      </c>
      <c r="CY32" s="21" t="s">
        <v>5</v>
      </c>
      <c r="CZ32" s="21" t="s">
        <v>6</v>
      </c>
      <c r="DA32" s="21" t="s">
        <v>7</v>
      </c>
      <c r="DB32" s="21" t="s">
        <v>8</v>
      </c>
      <c r="DC32" s="21" t="s">
        <v>9</v>
      </c>
      <c r="DD32" s="21" t="s">
        <v>10</v>
      </c>
      <c r="DE32" s="21" t="s">
        <v>11</v>
      </c>
      <c r="DF32" s="21" t="s">
        <v>12</v>
      </c>
      <c r="DG32" s="21" t="s">
        <v>13</v>
      </c>
      <c r="DH32" s="54" t="s">
        <v>14</v>
      </c>
      <c r="DJ32" s="32" t="s">
        <v>69</v>
      </c>
      <c r="DK32" s="21" t="s">
        <v>0</v>
      </c>
      <c r="DL32" s="21" t="s">
        <v>2</v>
      </c>
      <c r="DM32" s="21" t="s">
        <v>3</v>
      </c>
      <c r="DN32" s="21" t="s">
        <v>4</v>
      </c>
      <c r="DO32" s="21" t="s">
        <v>5</v>
      </c>
      <c r="DP32" s="21" t="s">
        <v>6</v>
      </c>
      <c r="DQ32" s="21" t="s">
        <v>7</v>
      </c>
      <c r="DR32" s="21" t="s">
        <v>8</v>
      </c>
      <c r="DS32" s="21" t="s">
        <v>9</v>
      </c>
      <c r="DT32" s="21" t="s">
        <v>10</v>
      </c>
      <c r="DU32" s="21" t="s">
        <v>11</v>
      </c>
      <c r="DV32" s="21" t="s">
        <v>12</v>
      </c>
      <c r="DW32" s="21" t="s">
        <v>13</v>
      </c>
      <c r="DX32" s="54" t="s">
        <v>14</v>
      </c>
    </row>
    <row r="33" spans="2:128" x14ac:dyDescent="0.25">
      <c r="B33" s="29" t="s">
        <v>73</v>
      </c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>SUM(C33:N33)</f>
        <v>0</v>
      </c>
      <c r="P33" s="9">
        <f>O33/$O$39</f>
        <v>0</v>
      </c>
      <c r="R33" s="29" t="s">
        <v>73</v>
      </c>
      <c r="S33" s="1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>SUM(S33:AD33)</f>
        <v>0</v>
      </c>
      <c r="AF33" s="9">
        <f>AE33/$AE$39</f>
        <v>0</v>
      </c>
      <c r="AH33" s="29" t="s">
        <v>73</v>
      </c>
      <c r="AI33" s="13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7">
        <f>SUM(AI33:AT33)</f>
        <v>0</v>
      </c>
      <c r="AV33" s="9">
        <f t="shared" ref="AV33:AV38" si="46">AU33/$AU$39</f>
        <v>0</v>
      </c>
      <c r="AX33" s="29" t="s">
        <v>73</v>
      </c>
      <c r="AY33" s="13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7">
        <f>SUM(AY33:BJ33)</f>
        <v>0</v>
      </c>
      <c r="BL33" s="9">
        <f>BK33/$BK$39</f>
        <v>0</v>
      </c>
      <c r="BN33" s="29" t="s">
        <v>73</v>
      </c>
      <c r="BO33" s="13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>SUM(BO33:BZ33)</f>
        <v>0</v>
      </c>
      <c r="CB33" s="9">
        <f>CA33/$CA$39</f>
        <v>0</v>
      </c>
      <c r="CD33" s="29" t="s">
        <v>73</v>
      </c>
      <c r="CE33" s="13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>SUM(CE33:CP33)</f>
        <v>0</v>
      </c>
      <c r="CR33" s="9">
        <f t="shared" ref="CR33:CR38" si="47">CQ33/$CQ$39</f>
        <v>0</v>
      </c>
      <c r="CT33" s="29" t="s">
        <v>73</v>
      </c>
      <c r="CU33" s="13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7">
        <f>SUM(CU33:DF33)</f>
        <v>0</v>
      </c>
      <c r="DH33" s="9">
        <f t="shared" ref="DH33:DH38" si="48">DG33/$DG$39</f>
        <v>0</v>
      </c>
      <c r="DJ33" s="29" t="s">
        <v>73</v>
      </c>
      <c r="DK33" s="13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>SUM(DK33:DV33)</f>
        <v>0</v>
      </c>
      <c r="DX33" s="9">
        <f>DW33/$DW$39</f>
        <v>0</v>
      </c>
    </row>
    <row r="34" spans="2:128" x14ac:dyDescent="0.25">
      <c r="B34" s="29" t="s">
        <v>71</v>
      </c>
      <c r="C34" s="13">
        <v>1</v>
      </c>
      <c r="D34" s="11">
        <v>1</v>
      </c>
      <c r="E34" s="11"/>
      <c r="F34" s="11"/>
      <c r="G34" s="11"/>
      <c r="H34" s="11">
        <v>2</v>
      </c>
      <c r="I34" s="11"/>
      <c r="J34" s="11">
        <v>1</v>
      </c>
      <c r="K34" s="11"/>
      <c r="L34" s="11"/>
      <c r="M34" s="11">
        <v>1</v>
      </c>
      <c r="N34" s="11"/>
      <c r="O34" s="17">
        <f t="shared" ref="O34:O38" si="49">SUM(C34:N34)</f>
        <v>6</v>
      </c>
      <c r="P34" s="9">
        <f t="shared" ref="P34:P39" si="50">O34/$O$39</f>
        <v>0.375</v>
      </c>
      <c r="R34" s="29" t="s">
        <v>71</v>
      </c>
      <c r="S34" s="13"/>
      <c r="T34" s="11"/>
      <c r="U34" s="11"/>
      <c r="V34" s="11"/>
      <c r="W34" s="11">
        <v>2</v>
      </c>
      <c r="X34" s="11"/>
      <c r="Y34" s="11">
        <v>2</v>
      </c>
      <c r="Z34" s="11"/>
      <c r="AA34" s="11">
        <v>1</v>
      </c>
      <c r="AB34" s="11"/>
      <c r="AC34" s="11">
        <v>2</v>
      </c>
      <c r="AD34" s="11"/>
      <c r="AE34" s="17">
        <f t="shared" ref="AE34:AE38" si="51">SUM(S34:AD34)</f>
        <v>7</v>
      </c>
      <c r="AF34" s="9">
        <f t="shared" ref="AF34:AF39" si="52">AE34/$AE$39</f>
        <v>0.2</v>
      </c>
      <c r="AH34" s="29" t="s">
        <v>71</v>
      </c>
      <c r="AI34" s="13"/>
      <c r="AJ34" s="11"/>
      <c r="AK34" s="11"/>
      <c r="AL34" s="11"/>
      <c r="AM34" s="11"/>
      <c r="AN34" s="11"/>
      <c r="AO34" s="11">
        <v>1</v>
      </c>
      <c r="AP34" s="11"/>
      <c r="AQ34" s="11"/>
      <c r="AR34" s="11"/>
      <c r="AS34" s="11"/>
      <c r="AT34" s="11"/>
      <c r="AU34" s="17">
        <f t="shared" ref="AU34:AU38" si="53">SUM(AI34:AT34)</f>
        <v>1</v>
      </c>
      <c r="AV34" s="9">
        <f t="shared" si="46"/>
        <v>3.2258064516129031E-2</v>
      </c>
      <c r="AX34" s="29" t="s">
        <v>71</v>
      </c>
      <c r="AY34" s="13"/>
      <c r="AZ34" s="11"/>
      <c r="BA34" s="11">
        <v>1</v>
      </c>
      <c r="BB34" s="11"/>
      <c r="BC34" s="11"/>
      <c r="BD34" s="11"/>
      <c r="BE34" s="11"/>
      <c r="BF34" s="11"/>
      <c r="BG34" s="11">
        <v>1</v>
      </c>
      <c r="BH34" s="11"/>
      <c r="BI34" s="11"/>
      <c r="BJ34" s="11"/>
      <c r="BK34" s="17">
        <f t="shared" ref="BK34:BK38" si="54">SUM(AY34:BJ34)</f>
        <v>2</v>
      </c>
      <c r="BL34" s="9">
        <f t="shared" ref="BL34:BL38" si="55">BK34/$BK$39</f>
        <v>6.4516129032258063E-2</v>
      </c>
      <c r="BN34" s="29" t="s">
        <v>71</v>
      </c>
      <c r="BO34" s="13"/>
      <c r="BP34" s="11"/>
      <c r="BQ34" s="11"/>
      <c r="BR34" s="11"/>
      <c r="BS34" s="11">
        <v>1</v>
      </c>
      <c r="BT34" s="11"/>
      <c r="BU34" s="11">
        <v>1</v>
      </c>
      <c r="BV34" s="11"/>
      <c r="BW34" s="11"/>
      <c r="BX34" s="11"/>
      <c r="BY34" s="11"/>
      <c r="BZ34" s="11"/>
      <c r="CA34" s="17">
        <f t="shared" ref="CA34:CA38" si="56">SUM(BO34:BZ34)</f>
        <v>2</v>
      </c>
      <c r="CB34" s="9">
        <f t="shared" ref="CB34:CB38" si="57">CA34/$CA$39</f>
        <v>9.0909090909090912E-2</v>
      </c>
      <c r="CD34" s="29" t="s">
        <v>71</v>
      </c>
      <c r="CE34" s="13"/>
      <c r="CF34" s="11"/>
      <c r="CG34" s="11"/>
      <c r="CH34" s="11"/>
      <c r="CI34" s="11"/>
      <c r="CJ34" s="11"/>
      <c r="CK34" s="11">
        <v>1</v>
      </c>
      <c r="CL34" s="11">
        <v>1</v>
      </c>
      <c r="CM34" s="11"/>
      <c r="CN34" s="11"/>
      <c r="CO34" s="11"/>
      <c r="CP34" s="11">
        <v>1</v>
      </c>
      <c r="CQ34" s="17">
        <f t="shared" ref="CQ34:CQ38" si="58">SUM(CE34:CP34)</f>
        <v>3</v>
      </c>
      <c r="CR34" s="9">
        <f t="shared" si="47"/>
        <v>0.1111111111111111</v>
      </c>
      <c r="CT34" s="29" t="s">
        <v>71</v>
      </c>
      <c r="CU34" s="13">
        <v>2</v>
      </c>
      <c r="CV34" s="11">
        <v>1</v>
      </c>
      <c r="CW34" s="11">
        <v>1</v>
      </c>
      <c r="CX34" s="11">
        <v>5</v>
      </c>
      <c r="CY34" s="11"/>
      <c r="CZ34" s="11">
        <v>2</v>
      </c>
      <c r="DA34" s="11"/>
      <c r="DB34" s="11">
        <v>2</v>
      </c>
      <c r="DC34" s="11">
        <v>1</v>
      </c>
      <c r="DD34" s="11"/>
      <c r="DE34" s="11"/>
      <c r="DF34" s="11">
        <v>5</v>
      </c>
      <c r="DG34" s="17">
        <f t="shared" ref="DG34:DG38" si="59">SUM(CU34:DF34)</f>
        <v>19</v>
      </c>
      <c r="DH34" s="9">
        <f t="shared" si="48"/>
        <v>0.2638888888888889</v>
      </c>
      <c r="DJ34" s="29" t="s">
        <v>71</v>
      </c>
      <c r="DK34" s="13"/>
      <c r="DL34" s="11"/>
      <c r="DM34" s="11">
        <v>2</v>
      </c>
      <c r="DN34" s="11">
        <v>2</v>
      </c>
      <c r="DO34" s="11">
        <v>1</v>
      </c>
      <c r="DP34" s="11"/>
      <c r="DQ34" s="11"/>
      <c r="DR34" s="11"/>
      <c r="DS34" s="11"/>
      <c r="DT34" s="11"/>
      <c r="DU34" s="11"/>
      <c r="DV34" s="11"/>
      <c r="DW34" s="17">
        <f t="shared" ref="DW34:DW38" si="60">SUM(DK34:DV34)</f>
        <v>5</v>
      </c>
      <c r="DX34" s="9">
        <f t="shared" ref="DX34:DX38" si="61">DW34/$DW$39</f>
        <v>0.35714285714285715</v>
      </c>
    </row>
    <row r="35" spans="2:128" x14ac:dyDescent="0.25">
      <c r="B35" s="29" t="s">
        <v>74</v>
      </c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49"/>
        <v>0</v>
      </c>
      <c r="P35" s="9">
        <f t="shared" si="50"/>
        <v>0</v>
      </c>
      <c r="R35" s="29" t="s">
        <v>74</v>
      </c>
      <c r="S35" s="13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si="51"/>
        <v>0</v>
      </c>
      <c r="AF35" s="9">
        <f t="shared" si="52"/>
        <v>0</v>
      </c>
      <c r="AH35" s="29" t="s">
        <v>74</v>
      </c>
      <c r="AI35" s="13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53"/>
        <v>0</v>
      </c>
      <c r="AV35" s="9">
        <f t="shared" si="46"/>
        <v>0</v>
      </c>
      <c r="AX35" s="29" t="s">
        <v>74</v>
      </c>
      <c r="AY35" s="13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54"/>
        <v>0</v>
      </c>
      <c r="BL35" s="9">
        <f t="shared" si="55"/>
        <v>0</v>
      </c>
      <c r="BN35" s="29" t="s">
        <v>74</v>
      </c>
      <c r="BO35" s="1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56"/>
        <v>0</v>
      </c>
      <c r="CB35" s="9">
        <f t="shared" si="57"/>
        <v>0</v>
      </c>
      <c r="CD35" s="29" t="s">
        <v>74</v>
      </c>
      <c r="CE35" s="13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58"/>
        <v>0</v>
      </c>
      <c r="CR35" s="9">
        <f t="shared" si="47"/>
        <v>0</v>
      </c>
      <c r="CT35" s="29" t="s">
        <v>74</v>
      </c>
      <c r="CU35" s="13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7">
        <f t="shared" si="59"/>
        <v>0</v>
      </c>
      <c r="DH35" s="9">
        <f t="shared" si="48"/>
        <v>0</v>
      </c>
      <c r="DJ35" s="29" t="s">
        <v>74</v>
      </c>
      <c r="DK35" s="13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60"/>
        <v>0</v>
      </c>
      <c r="DX35" s="9">
        <f t="shared" si="61"/>
        <v>0</v>
      </c>
    </row>
    <row r="36" spans="2:128" x14ac:dyDescent="0.25">
      <c r="B36" s="29" t="s">
        <v>67</v>
      </c>
      <c r="C36" s="13"/>
      <c r="D36" s="11"/>
      <c r="E36" s="11"/>
      <c r="F36" s="11"/>
      <c r="G36" s="11">
        <v>6</v>
      </c>
      <c r="H36" s="11"/>
      <c r="I36" s="11">
        <v>1</v>
      </c>
      <c r="J36" s="11"/>
      <c r="K36" s="11"/>
      <c r="L36" s="11"/>
      <c r="M36" s="11"/>
      <c r="N36" s="11">
        <v>1</v>
      </c>
      <c r="O36" s="17">
        <f t="shared" si="49"/>
        <v>8</v>
      </c>
      <c r="P36" s="9">
        <f t="shared" si="50"/>
        <v>0.5</v>
      </c>
      <c r="R36" s="29" t="s">
        <v>67</v>
      </c>
      <c r="S36" s="13">
        <v>1</v>
      </c>
      <c r="T36" s="11"/>
      <c r="U36" s="11"/>
      <c r="V36" s="11">
        <v>4</v>
      </c>
      <c r="W36" s="11">
        <v>2</v>
      </c>
      <c r="X36" s="11"/>
      <c r="Y36" s="11"/>
      <c r="Z36" s="11">
        <v>3</v>
      </c>
      <c r="AA36" s="11">
        <v>3</v>
      </c>
      <c r="AB36" s="11"/>
      <c r="AC36" s="11">
        <v>5</v>
      </c>
      <c r="AD36" s="11">
        <v>3</v>
      </c>
      <c r="AE36" s="17">
        <f t="shared" si="51"/>
        <v>21</v>
      </c>
      <c r="AF36" s="9">
        <f t="shared" si="52"/>
        <v>0.6</v>
      </c>
      <c r="AH36" s="29" t="s">
        <v>67</v>
      </c>
      <c r="AI36" s="13">
        <v>1</v>
      </c>
      <c r="AJ36" s="11">
        <v>6</v>
      </c>
      <c r="AK36" s="11">
        <v>2</v>
      </c>
      <c r="AL36" s="11"/>
      <c r="AM36" s="11"/>
      <c r="AN36" s="11"/>
      <c r="AO36" s="11">
        <v>1</v>
      </c>
      <c r="AP36" s="11">
        <v>7</v>
      </c>
      <c r="AQ36" s="11">
        <v>4</v>
      </c>
      <c r="AR36" s="11">
        <v>6</v>
      </c>
      <c r="AS36" s="11">
        <v>3</v>
      </c>
      <c r="AT36" s="11"/>
      <c r="AU36" s="17">
        <f t="shared" si="53"/>
        <v>30</v>
      </c>
      <c r="AV36" s="9">
        <f t="shared" si="46"/>
        <v>0.967741935483871</v>
      </c>
      <c r="AX36" s="29" t="s">
        <v>67</v>
      </c>
      <c r="AY36" s="13">
        <v>3</v>
      </c>
      <c r="AZ36" s="11">
        <v>1</v>
      </c>
      <c r="BA36" s="11">
        <v>4</v>
      </c>
      <c r="BB36" s="11"/>
      <c r="BC36" s="11">
        <v>1</v>
      </c>
      <c r="BD36" s="11">
        <v>1</v>
      </c>
      <c r="BE36" s="11">
        <v>1</v>
      </c>
      <c r="BF36" s="11">
        <v>3</v>
      </c>
      <c r="BG36" s="11">
        <v>4</v>
      </c>
      <c r="BH36" s="11"/>
      <c r="BI36" s="11">
        <v>7</v>
      </c>
      <c r="BJ36" s="11">
        <v>2</v>
      </c>
      <c r="BK36" s="17">
        <f t="shared" si="54"/>
        <v>27</v>
      </c>
      <c r="BL36" s="9">
        <f t="shared" si="55"/>
        <v>0.87096774193548387</v>
      </c>
      <c r="BN36" s="29" t="s">
        <v>67</v>
      </c>
      <c r="BO36" s="13">
        <v>5</v>
      </c>
      <c r="BP36" s="11"/>
      <c r="BQ36" s="11">
        <v>5</v>
      </c>
      <c r="BR36" s="11">
        <v>1</v>
      </c>
      <c r="BS36" s="11"/>
      <c r="BT36" s="11">
        <v>1</v>
      </c>
      <c r="BU36" s="11">
        <v>3</v>
      </c>
      <c r="BV36" s="11"/>
      <c r="BW36" s="11"/>
      <c r="BX36" s="11"/>
      <c r="BY36" s="11">
        <v>4</v>
      </c>
      <c r="BZ36" s="11"/>
      <c r="CA36" s="17">
        <f t="shared" si="56"/>
        <v>19</v>
      </c>
      <c r="CB36" s="9">
        <f t="shared" si="57"/>
        <v>0.86363636363636365</v>
      </c>
      <c r="CD36" s="29" t="s">
        <v>67</v>
      </c>
      <c r="CE36" s="13">
        <v>5</v>
      </c>
      <c r="CF36" s="11"/>
      <c r="CG36" s="11"/>
      <c r="CH36" s="11">
        <v>5</v>
      </c>
      <c r="CI36" s="11">
        <v>2</v>
      </c>
      <c r="CJ36" s="11"/>
      <c r="CK36" s="11">
        <v>1</v>
      </c>
      <c r="CL36" s="11">
        <v>1</v>
      </c>
      <c r="CM36" s="11"/>
      <c r="CN36" s="11">
        <v>5</v>
      </c>
      <c r="CO36" s="11">
        <v>2</v>
      </c>
      <c r="CP36" s="11"/>
      <c r="CQ36" s="17">
        <f t="shared" si="58"/>
        <v>21</v>
      </c>
      <c r="CR36" s="9">
        <f t="shared" si="47"/>
        <v>0.77777777777777779</v>
      </c>
      <c r="CT36" s="29" t="s">
        <v>67</v>
      </c>
      <c r="CU36" s="13">
        <v>4</v>
      </c>
      <c r="CV36" s="11">
        <v>8</v>
      </c>
      <c r="CW36" s="11">
        <v>2</v>
      </c>
      <c r="CX36" s="11">
        <v>5</v>
      </c>
      <c r="CY36" s="11">
        <v>1</v>
      </c>
      <c r="CZ36" s="11"/>
      <c r="DA36" s="11">
        <v>7</v>
      </c>
      <c r="DB36" s="11">
        <v>5</v>
      </c>
      <c r="DC36" s="11"/>
      <c r="DD36" s="11">
        <v>1</v>
      </c>
      <c r="DE36" s="11">
        <v>5</v>
      </c>
      <c r="DF36" s="11">
        <v>1</v>
      </c>
      <c r="DG36" s="17">
        <f t="shared" si="59"/>
        <v>39</v>
      </c>
      <c r="DH36" s="9">
        <f t="shared" si="48"/>
        <v>0.54166666666666663</v>
      </c>
      <c r="DJ36" s="29" t="s">
        <v>67</v>
      </c>
      <c r="DK36" s="13"/>
      <c r="DL36" s="11"/>
      <c r="DM36" s="11">
        <v>2</v>
      </c>
      <c r="DN36" s="11">
        <v>5</v>
      </c>
      <c r="DO36" s="11"/>
      <c r="DP36" s="11"/>
      <c r="DQ36" s="11"/>
      <c r="DR36" s="11"/>
      <c r="DS36" s="11"/>
      <c r="DT36" s="11"/>
      <c r="DU36" s="11"/>
      <c r="DV36" s="11"/>
      <c r="DW36" s="17">
        <f t="shared" si="60"/>
        <v>7</v>
      </c>
      <c r="DX36" s="9">
        <f t="shared" si="61"/>
        <v>0.5</v>
      </c>
    </row>
    <row r="37" spans="2:128" x14ac:dyDescent="0.25">
      <c r="B37" s="29" t="s">
        <v>70</v>
      </c>
      <c r="C37" s="13"/>
      <c r="D37" s="11"/>
      <c r="E37" s="11">
        <v>1</v>
      </c>
      <c r="F37" s="11">
        <v>1</v>
      </c>
      <c r="G37" s="11"/>
      <c r="H37" s="11"/>
      <c r="I37" s="11"/>
      <c r="J37" s="11"/>
      <c r="K37" s="11"/>
      <c r="L37" s="11"/>
      <c r="M37" s="11"/>
      <c r="N37" s="11"/>
      <c r="O37" s="17">
        <f t="shared" si="49"/>
        <v>2</v>
      </c>
      <c r="P37" s="9">
        <f t="shared" si="50"/>
        <v>0.125</v>
      </c>
      <c r="R37" s="29" t="s">
        <v>70</v>
      </c>
      <c r="S37" s="13">
        <v>1</v>
      </c>
      <c r="T37" s="11">
        <v>1</v>
      </c>
      <c r="U37" s="11"/>
      <c r="V37" s="11"/>
      <c r="W37" s="11"/>
      <c r="X37" s="11"/>
      <c r="Y37" s="11"/>
      <c r="Z37" s="11"/>
      <c r="AA37" s="11"/>
      <c r="AB37" s="11">
        <v>1</v>
      </c>
      <c r="AC37" s="11">
        <v>1</v>
      </c>
      <c r="AD37" s="11"/>
      <c r="AE37" s="17">
        <f t="shared" si="51"/>
        <v>4</v>
      </c>
      <c r="AF37" s="9">
        <f t="shared" si="52"/>
        <v>0.11428571428571428</v>
      </c>
      <c r="AH37" s="29" t="s">
        <v>70</v>
      </c>
      <c r="AI37" s="13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7">
        <f t="shared" si="53"/>
        <v>0</v>
      </c>
      <c r="AV37" s="9">
        <f t="shared" si="46"/>
        <v>0</v>
      </c>
      <c r="AX37" s="29" t="s">
        <v>70</v>
      </c>
      <c r="AY37" s="13"/>
      <c r="AZ37" s="11"/>
      <c r="BA37" s="11">
        <v>1</v>
      </c>
      <c r="BB37" s="11"/>
      <c r="BC37" s="11"/>
      <c r="BD37" s="11"/>
      <c r="BE37" s="11"/>
      <c r="BF37" s="11"/>
      <c r="BG37" s="11"/>
      <c r="BH37" s="11"/>
      <c r="BI37" s="11"/>
      <c r="BJ37" s="11">
        <v>1</v>
      </c>
      <c r="BK37" s="17">
        <f t="shared" si="54"/>
        <v>2</v>
      </c>
      <c r="BL37" s="9">
        <f t="shared" si="55"/>
        <v>6.4516129032258063E-2</v>
      </c>
      <c r="BN37" s="29" t="s">
        <v>70</v>
      </c>
      <c r="BO37" s="13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>
        <v>1</v>
      </c>
      <c r="CA37" s="17">
        <f t="shared" si="56"/>
        <v>1</v>
      </c>
      <c r="CB37" s="9">
        <f t="shared" si="57"/>
        <v>4.5454545454545456E-2</v>
      </c>
      <c r="CD37" s="29" t="s">
        <v>70</v>
      </c>
      <c r="CE37" s="13"/>
      <c r="CF37" s="11"/>
      <c r="CG37" s="11"/>
      <c r="CH37" s="11"/>
      <c r="CI37" s="11"/>
      <c r="CJ37" s="11"/>
      <c r="CK37" s="11"/>
      <c r="CL37" s="11"/>
      <c r="CM37" s="11"/>
      <c r="CN37" s="11">
        <v>1</v>
      </c>
      <c r="CO37" s="11">
        <v>1</v>
      </c>
      <c r="CP37" s="11"/>
      <c r="CQ37" s="17">
        <f t="shared" si="58"/>
        <v>2</v>
      </c>
      <c r="CR37" s="9">
        <f t="shared" si="47"/>
        <v>7.407407407407407E-2</v>
      </c>
      <c r="CT37" s="29" t="s">
        <v>70</v>
      </c>
      <c r="CU37" s="13">
        <v>2</v>
      </c>
      <c r="CV37" s="11">
        <v>1</v>
      </c>
      <c r="CW37" s="11"/>
      <c r="CX37" s="11">
        <v>2</v>
      </c>
      <c r="CY37" s="11">
        <v>1</v>
      </c>
      <c r="CZ37" s="11">
        <v>1</v>
      </c>
      <c r="DA37" s="11">
        <v>1</v>
      </c>
      <c r="DB37" s="11">
        <v>2</v>
      </c>
      <c r="DC37" s="11"/>
      <c r="DD37" s="11"/>
      <c r="DE37" s="11"/>
      <c r="DF37" s="11">
        <v>1</v>
      </c>
      <c r="DG37" s="17">
        <f t="shared" si="59"/>
        <v>11</v>
      </c>
      <c r="DH37" s="9">
        <f t="shared" si="48"/>
        <v>0.15277777777777779</v>
      </c>
      <c r="DJ37" s="29" t="s">
        <v>70</v>
      </c>
      <c r="DK37" s="13"/>
      <c r="DL37" s="11"/>
      <c r="DM37" s="11"/>
      <c r="DN37" s="11">
        <v>1</v>
      </c>
      <c r="DO37" s="11"/>
      <c r="DP37" s="11"/>
      <c r="DQ37" s="11"/>
      <c r="DR37" s="11"/>
      <c r="DS37" s="11"/>
      <c r="DT37" s="11"/>
      <c r="DU37" s="11"/>
      <c r="DV37" s="11"/>
      <c r="DW37" s="17">
        <f t="shared" si="60"/>
        <v>1</v>
      </c>
      <c r="DX37" s="9">
        <f t="shared" si="61"/>
        <v>7.1428571428571425E-2</v>
      </c>
    </row>
    <row r="38" spans="2:128" x14ac:dyDescent="0.25">
      <c r="B38" s="29" t="s">
        <v>72</v>
      </c>
      <c r="C38" s="1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7">
        <f t="shared" si="49"/>
        <v>0</v>
      </c>
      <c r="P38" s="9">
        <f t="shared" si="50"/>
        <v>0</v>
      </c>
      <c r="R38" s="29" t="s">
        <v>72</v>
      </c>
      <c r="S38" s="13"/>
      <c r="T38" s="11"/>
      <c r="U38" s="11"/>
      <c r="V38" s="11"/>
      <c r="W38" s="11"/>
      <c r="X38" s="11"/>
      <c r="Y38" s="11"/>
      <c r="Z38" s="11"/>
      <c r="AA38" s="11">
        <v>2</v>
      </c>
      <c r="AB38" s="11"/>
      <c r="AC38" s="11">
        <v>1</v>
      </c>
      <c r="AD38" s="11"/>
      <c r="AE38" s="17">
        <f t="shared" si="51"/>
        <v>3</v>
      </c>
      <c r="AF38" s="9">
        <f t="shared" si="52"/>
        <v>8.5714285714285715E-2</v>
      </c>
      <c r="AH38" s="29" t="s">
        <v>72</v>
      </c>
      <c r="AI38" s="49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>
        <f t="shared" si="53"/>
        <v>0</v>
      </c>
      <c r="AV38" s="9">
        <f t="shared" si="46"/>
        <v>0</v>
      </c>
      <c r="AX38" s="29" t="s">
        <v>72</v>
      </c>
      <c r="AY38" s="13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7">
        <f t="shared" si="54"/>
        <v>0</v>
      </c>
      <c r="BL38" s="9">
        <f t="shared" si="55"/>
        <v>0</v>
      </c>
      <c r="BN38" s="29" t="s">
        <v>72</v>
      </c>
      <c r="BO38" s="13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7">
        <f t="shared" si="56"/>
        <v>0</v>
      </c>
      <c r="CB38" s="9">
        <f t="shared" si="57"/>
        <v>0</v>
      </c>
      <c r="CD38" s="29" t="s">
        <v>72</v>
      </c>
      <c r="CE38" s="13"/>
      <c r="CF38" s="11"/>
      <c r="CG38" s="11"/>
      <c r="CH38" s="11"/>
      <c r="CI38" s="11"/>
      <c r="CJ38" s="11"/>
      <c r="CK38" s="11"/>
      <c r="CL38" s="11"/>
      <c r="CM38" s="11"/>
      <c r="CN38" s="11">
        <v>1</v>
      </c>
      <c r="CO38" s="11"/>
      <c r="CP38" s="11"/>
      <c r="CQ38" s="17">
        <f t="shared" si="58"/>
        <v>1</v>
      </c>
      <c r="CR38" s="9">
        <f t="shared" si="47"/>
        <v>3.7037037037037035E-2</v>
      </c>
      <c r="CT38" s="29" t="s">
        <v>72</v>
      </c>
      <c r="CU38" s="13"/>
      <c r="CV38" s="11"/>
      <c r="CW38" s="11">
        <v>2</v>
      </c>
      <c r="CX38" s="11"/>
      <c r="CY38" s="11"/>
      <c r="CZ38" s="11"/>
      <c r="DA38" s="11"/>
      <c r="DB38" s="11"/>
      <c r="DC38" s="11"/>
      <c r="DD38" s="11"/>
      <c r="DE38" s="11">
        <v>1</v>
      </c>
      <c r="DF38" s="11"/>
      <c r="DG38" s="17">
        <f t="shared" si="59"/>
        <v>3</v>
      </c>
      <c r="DH38" s="9">
        <f t="shared" si="48"/>
        <v>4.1666666666666664E-2</v>
      </c>
      <c r="DJ38" s="29" t="s">
        <v>72</v>
      </c>
      <c r="DK38" s="13"/>
      <c r="DL38" s="11"/>
      <c r="DM38" s="11"/>
      <c r="DN38" s="11">
        <v>1</v>
      </c>
      <c r="DO38" s="11"/>
      <c r="DP38" s="11"/>
      <c r="DQ38" s="11"/>
      <c r="DR38" s="11"/>
      <c r="DS38" s="11"/>
      <c r="DT38" s="11"/>
      <c r="DU38" s="11"/>
      <c r="DV38" s="11"/>
      <c r="DW38" s="17">
        <f t="shared" si="60"/>
        <v>1</v>
      </c>
      <c r="DX38" s="9">
        <f t="shared" si="61"/>
        <v>7.1428571428571425E-2</v>
      </c>
    </row>
    <row r="39" spans="2:128" ht="15.75" thickBot="1" x14ac:dyDescent="0.3">
      <c r="B39" s="30" t="s">
        <v>49</v>
      </c>
      <c r="C39" s="18">
        <f>SUM(C33:C38)</f>
        <v>1</v>
      </c>
      <c r="D39" s="18">
        <f t="shared" ref="D39:O39" si="62">SUM(D33:D38)</f>
        <v>1</v>
      </c>
      <c r="E39" s="18">
        <f t="shared" si="62"/>
        <v>1</v>
      </c>
      <c r="F39" s="18">
        <f t="shared" si="62"/>
        <v>1</v>
      </c>
      <c r="G39" s="18">
        <f t="shared" si="62"/>
        <v>6</v>
      </c>
      <c r="H39" s="18">
        <f t="shared" si="62"/>
        <v>2</v>
      </c>
      <c r="I39" s="18">
        <f t="shared" si="62"/>
        <v>1</v>
      </c>
      <c r="J39" s="18">
        <f t="shared" si="62"/>
        <v>1</v>
      </c>
      <c r="K39" s="18">
        <f t="shared" si="62"/>
        <v>0</v>
      </c>
      <c r="L39" s="18">
        <f t="shared" si="62"/>
        <v>0</v>
      </c>
      <c r="M39" s="18">
        <f t="shared" si="62"/>
        <v>1</v>
      </c>
      <c r="N39" s="18">
        <f t="shared" si="62"/>
        <v>1</v>
      </c>
      <c r="O39" s="18">
        <f t="shared" si="62"/>
        <v>16</v>
      </c>
      <c r="P39" s="34">
        <f t="shared" si="50"/>
        <v>1</v>
      </c>
      <c r="R39" s="30" t="s">
        <v>49</v>
      </c>
      <c r="S39" s="18">
        <f>SUM(S33:S38)</f>
        <v>2</v>
      </c>
      <c r="T39" s="18">
        <f t="shared" ref="T39:AE39" si="63">SUM(T33:T38)</f>
        <v>1</v>
      </c>
      <c r="U39" s="18">
        <f t="shared" si="63"/>
        <v>0</v>
      </c>
      <c r="V39" s="18">
        <f t="shared" si="63"/>
        <v>4</v>
      </c>
      <c r="W39" s="18">
        <f t="shared" si="63"/>
        <v>4</v>
      </c>
      <c r="X39" s="18">
        <f t="shared" si="63"/>
        <v>0</v>
      </c>
      <c r="Y39" s="18">
        <f t="shared" si="63"/>
        <v>2</v>
      </c>
      <c r="Z39" s="18">
        <f t="shared" si="63"/>
        <v>3</v>
      </c>
      <c r="AA39" s="18">
        <f t="shared" si="63"/>
        <v>6</v>
      </c>
      <c r="AB39" s="18">
        <f t="shared" si="63"/>
        <v>1</v>
      </c>
      <c r="AC39" s="18">
        <f t="shared" si="63"/>
        <v>9</v>
      </c>
      <c r="AD39" s="18">
        <f t="shared" si="63"/>
        <v>3</v>
      </c>
      <c r="AE39" s="18">
        <f t="shared" si="63"/>
        <v>35</v>
      </c>
      <c r="AF39" s="34">
        <f t="shared" si="52"/>
        <v>1</v>
      </c>
      <c r="AH39" s="30" t="s">
        <v>49</v>
      </c>
      <c r="AI39" s="18">
        <f>SUM(AI33:AI38)</f>
        <v>1</v>
      </c>
      <c r="AJ39" s="18">
        <f t="shared" ref="AJ39:AU39" si="64">SUM(AJ33:AJ38)</f>
        <v>6</v>
      </c>
      <c r="AK39" s="18">
        <f t="shared" si="64"/>
        <v>2</v>
      </c>
      <c r="AL39" s="18">
        <f t="shared" si="64"/>
        <v>0</v>
      </c>
      <c r="AM39" s="18">
        <f t="shared" si="64"/>
        <v>0</v>
      </c>
      <c r="AN39" s="18">
        <f t="shared" si="64"/>
        <v>0</v>
      </c>
      <c r="AO39" s="18">
        <f t="shared" si="64"/>
        <v>2</v>
      </c>
      <c r="AP39" s="18">
        <f t="shared" si="64"/>
        <v>7</v>
      </c>
      <c r="AQ39" s="18">
        <f t="shared" si="64"/>
        <v>4</v>
      </c>
      <c r="AR39" s="18">
        <f t="shared" si="64"/>
        <v>6</v>
      </c>
      <c r="AS39" s="18">
        <f t="shared" si="64"/>
        <v>3</v>
      </c>
      <c r="AT39" s="18">
        <f t="shared" si="64"/>
        <v>0</v>
      </c>
      <c r="AU39" s="18">
        <f t="shared" si="64"/>
        <v>31</v>
      </c>
      <c r="AV39" s="34">
        <f>SUM(AV33:AV38)</f>
        <v>1</v>
      </c>
      <c r="AX39" s="30" t="s">
        <v>49</v>
      </c>
      <c r="AY39" s="18">
        <f>SUM(AY33:AY38)</f>
        <v>3</v>
      </c>
      <c r="AZ39" s="18">
        <f t="shared" ref="AZ39:BK39" si="65">SUM(AZ33:AZ38)</f>
        <v>1</v>
      </c>
      <c r="BA39" s="18">
        <f t="shared" si="65"/>
        <v>6</v>
      </c>
      <c r="BB39" s="18">
        <f t="shared" si="65"/>
        <v>0</v>
      </c>
      <c r="BC39" s="18">
        <f t="shared" si="65"/>
        <v>1</v>
      </c>
      <c r="BD39" s="18">
        <f t="shared" si="65"/>
        <v>1</v>
      </c>
      <c r="BE39" s="18">
        <f t="shared" si="65"/>
        <v>1</v>
      </c>
      <c r="BF39" s="18">
        <f t="shared" si="65"/>
        <v>3</v>
      </c>
      <c r="BG39" s="18">
        <f t="shared" si="65"/>
        <v>5</v>
      </c>
      <c r="BH39" s="18">
        <f t="shared" si="65"/>
        <v>0</v>
      </c>
      <c r="BI39" s="18">
        <f t="shared" si="65"/>
        <v>7</v>
      </c>
      <c r="BJ39" s="18">
        <f t="shared" si="65"/>
        <v>3</v>
      </c>
      <c r="BK39" s="18">
        <f t="shared" si="65"/>
        <v>31</v>
      </c>
      <c r="BL39" s="34">
        <f>SUM(BL33:BL38)</f>
        <v>1</v>
      </c>
      <c r="BN39" s="30" t="s">
        <v>49</v>
      </c>
      <c r="BO39" s="18">
        <f>SUM(BO33:BO38)</f>
        <v>5</v>
      </c>
      <c r="BP39" s="18">
        <f t="shared" ref="BP39:CA39" si="66">SUM(BP33:BP38)</f>
        <v>0</v>
      </c>
      <c r="BQ39" s="18">
        <f t="shared" si="66"/>
        <v>5</v>
      </c>
      <c r="BR39" s="18">
        <f t="shared" si="66"/>
        <v>1</v>
      </c>
      <c r="BS39" s="18">
        <f t="shared" si="66"/>
        <v>1</v>
      </c>
      <c r="BT39" s="18">
        <f t="shared" si="66"/>
        <v>1</v>
      </c>
      <c r="BU39" s="18">
        <f t="shared" si="66"/>
        <v>4</v>
      </c>
      <c r="BV39" s="18">
        <f t="shared" si="66"/>
        <v>0</v>
      </c>
      <c r="BW39" s="18">
        <f t="shared" si="66"/>
        <v>0</v>
      </c>
      <c r="BX39" s="18">
        <f t="shared" si="66"/>
        <v>0</v>
      </c>
      <c r="BY39" s="18">
        <f t="shared" si="66"/>
        <v>4</v>
      </c>
      <c r="BZ39" s="18">
        <f t="shared" si="66"/>
        <v>1</v>
      </c>
      <c r="CA39" s="18">
        <f t="shared" si="66"/>
        <v>22</v>
      </c>
      <c r="CB39" s="34">
        <f>SUM(CB33:CB38)</f>
        <v>1</v>
      </c>
      <c r="CD39" s="30" t="s">
        <v>49</v>
      </c>
      <c r="CE39" s="18">
        <f>SUM(CE33:CE38)</f>
        <v>5</v>
      </c>
      <c r="CF39" s="18">
        <f t="shared" ref="CF39:CQ39" si="67">SUM(CF33:CF38)</f>
        <v>0</v>
      </c>
      <c r="CG39" s="18">
        <f t="shared" si="67"/>
        <v>0</v>
      </c>
      <c r="CH39" s="18">
        <f t="shared" si="67"/>
        <v>5</v>
      </c>
      <c r="CI39" s="18">
        <f t="shared" si="67"/>
        <v>2</v>
      </c>
      <c r="CJ39" s="18">
        <f t="shared" si="67"/>
        <v>0</v>
      </c>
      <c r="CK39" s="18">
        <f t="shared" si="67"/>
        <v>2</v>
      </c>
      <c r="CL39" s="18">
        <f t="shared" si="67"/>
        <v>2</v>
      </c>
      <c r="CM39" s="18">
        <f t="shared" si="67"/>
        <v>0</v>
      </c>
      <c r="CN39" s="18">
        <f t="shared" si="67"/>
        <v>7</v>
      </c>
      <c r="CO39" s="18">
        <f t="shared" si="67"/>
        <v>3</v>
      </c>
      <c r="CP39" s="18">
        <f t="shared" si="67"/>
        <v>1</v>
      </c>
      <c r="CQ39" s="18">
        <f t="shared" si="67"/>
        <v>27</v>
      </c>
      <c r="CR39" s="34">
        <f>SUM(CR33:CR38)</f>
        <v>1</v>
      </c>
      <c r="CT39" s="30" t="s">
        <v>49</v>
      </c>
      <c r="CU39" s="18">
        <f>SUM(CU33:CU38)</f>
        <v>8</v>
      </c>
      <c r="CV39" s="18">
        <f t="shared" ref="CV39:DG39" si="68">SUM(CV33:CV38)</f>
        <v>10</v>
      </c>
      <c r="CW39" s="18">
        <f t="shared" si="68"/>
        <v>5</v>
      </c>
      <c r="CX39" s="18">
        <f t="shared" si="68"/>
        <v>12</v>
      </c>
      <c r="CY39" s="18">
        <f t="shared" si="68"/>
        <v>2</v>
      </c>
      <c r="CZ39" s="18">
        <f t="shared" si="68"/>
        <v>3</v>
      </c>
      <c r="DA39" s="18">
        <f t="shared" si="68"/>
        <v>8</v>
      </c>
      <c r="DB39" s="18">
        <f t="shared" si="68"/>
        <v>9</v>
      </c>
      <c r="DC39" s="18">
        <f t="shared" si="68"/>
        <v>1</v>
      </c>
      <c r="DD39" s="18">
        <f t="shared" si="68"/>
        <v>1</v>
      </c>
      <c r="DE39" s="18">
        <f t="shared" si="68"/>
        <v>6</v>
      </c>
      <c r="DF39" s="18">
        <f t="shared" si="68"/>
        <v>7</v>
      </c>
      <c r="DG39" s="18">
        <f t="shared" si="68"/>
        <v>72</v>
      </c>
      <c r="DH39" s="34">
        <f>SUM(DH33:DH38)</f>
        <v>1</v>
      </c>
      <c r="DJ39" s="30" t="s">
        <v>49</v>
      </c>
      <c r="DK39" s="18">
        <f>SUM(DK33:DK38)</f>
        <v>0</v>
      </c>
      <c r="DL39" s="18">
        <f t="shared" ref="DL39:DW39" si="69">SUM(DL33:DL38)</f>
        <v>0</v>
      </c>
      <c r="DM39" s="18">
        <f t="shared" si="69"/>
        <v>4</v>
      </c>
      <c r="DN39" s="18">
        <f t="shared" si="69"/>
        <v>9</v>
      </c>
      <c r="DO39" s="18">
        <f t="shared" si="69"/>
        <v>1</v>
      </c>
      <c r="DP39" s="18">
        <f t="shared" si="69"/>
        <v>0</v>
      </c>
      <c r="DQ39" s="18">
        <f t="shared" si="69"/>
        <v>0</v>
      </c>
      <c r="DR39" s="18">
        <f t="shared" si="69"/>
        <v>0</v>
      </c>
      <c r="DS39" s="18">
        <f t="shared" si="69"/>
        <v>0</v>
      </c>
      <c r="DT39" s="18">
        <f t="shared" si="69"/>
        <v>0</v>
      </c>
      <c r="DU39" s="18">
        <f t="shared" si="69"/>
        <v>0</v>
      </c>
      <c r="DV39" s="18">
        <f t="shared" si="69"/>
        <v>0</v>
      </c>
      <c r="DW39" s="18">
        <f t="shared" si="69"/>
        <v>14</v>
      </c>
      <c r="DX39" s="34">
        <f>SUM(DX33:DX38)</f>
        <v>1</v>
      </c>
    </row>
    <row r="40" spans="2:128" s="3" customFormat="1" ht="15.75" thickTop="1" x14ac:dyDescent="0.25">
      <c r="AV40" s="45"/>
      <c r="BL40" s="45"/>
      <c r="CB40" s="45"/>
      <c r="CR40" s="45"/>
      <c r="DH40" s="45"/>
    </row>
    <row r="41" spans="2:128" s="3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P41" s="1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F41" s="15"/>
      <c r="AV41" s="45"/>
      <c r="BL41" s="45"/>
      <c r="CB41" s="45"/>
      <c r="CR41" s="45"/>
      <c r="DH41" s="45"/>
    </row>
  </sheetData>
  <mergeCells count="24">
    <mergeCell ref="DJ2:DX2"/>
    <mergeCell ref="DJ9:DX9"/>
    <mergeCell ref="DJ31:DX31"/>
    <mergeCell ref="CT2:DH2"/>
    <mergeCell ref="CT9:DH9"/>
    <mergeCell ref="CT31:DH31"/>
    <mergeCell ref="CD2:CR2"/>
    <mergeCell ref="CD9:CR9"/>
    <mergeCell ref="CD31:CR31"/>
    <mergeCell ref="BN2:CB2"/>
    <mergeCell ref="BN9:CB9"/>
    <mergeCell ref="BN31:CB31"/>
    <mergeCell ref="AX2:BL2"/>
    <mergeCell ref="AX9:BL9"/>
    <mergeCell ref="AX31:BL31"/>
    <mergeCell ref="AH2:AV2"/>
    <mergeCell ref="B2:P2"/>
    <mergeCell ref="R2:AF2"/>
    <mergeCell ref="B9:P9"/>
    <mergeCell ref="B31:P31"/>
    <mergeCell ref="R9:AF9"/>
    <mergeCell ref="AH9:AV9"/>
    <mergeCell ref="AH31:AV31"/>
    <mergeCell ref="R31:AF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2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8" width="3.42578125" bestFit="1" customWidth="1"/>
    <col min="39" max="39" width="4.1406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2.1406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.1406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5" width="4.140625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285156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.1406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8" width="4.140625" bestFit="1" customWidth="1"/>
    <col min="109" max="109" width="4.28515625" bestFit="1" customWidth="1"/>
    <col min="110" max="111" width="3.85546875" bestFit="1" customWidth="1"/>
    <col min="112" max="112" width="4.1406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7" width="4.140625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285156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.1406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40" width="4.140625" bestFit="1" customWidth="1"/>
    <col min="141" max="141" width="4.28515625" bestFit="1" customWidth="1"/>
    <col min="142" max="143" width="3.85546875" bestFit="1" customWidth="1"/>
    <col min="144" max="144" width="4.1406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9" width="4.140625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.140625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1.2851562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.1406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2" width="4.140625" bestFit="1" customWidth="1"/>
    <col min="173" max="173" width="4.28515625" bestFit="1" customWidth="1"/>
    <col min="174" max="175" width="3.85546875" bestFit="1" customWidth="1"/>
    <col min="176" max="176" width="4.1406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1" width="4.140625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.140625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1.28515625" customWidth="1"/>
    <col min="194" max="194" width="15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.140625" bestFit="1" customWidth="1"/>
    <col min="200" max="200" width="3.140625" bestFit="1" customWidth="1"/>
    <col min="201" max="201" width="3.28515625" bestFit="1" customWidth="1"/>
    <col min="202" max="202" width="3" bestFit="1" customWidth="1"/>
    <col min="203" max="204" width="4.140625" bestFit="1" customWidth="1"/>
    <col min="205" max="205" width="4.28515625" bestFit="1" customWidth="1"/>
    <col min="206" max="207" width="3.85546875" bestFit="1" customWidth="1"/>
    <col min="208" max="208" width="4.1406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3" width="4.140625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.140625" bestFit="1" customWidth="1"/>
    <col min="221" max="221" width="3.425781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1.5703125" customWidth="1"/>
    <col min="226" max="226" width="1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4.140625" bestFit="1" customWidth="1"/>
    <col min="232" max="232" width="3.140625" bestFit="1" customWidth="1"/>
    <col min="233" max="233" width="3.28515625" bestFit="1" customWidth="1"/>
    <col min="234" max="234" width="3" bestFit="1" customWidth="1"/>
    <col min="235" max="236" width="4.140625" bestFit="1" customWidth="1"/>
    <col min="237" max="237" width="4.28515625" bestFit="1" customWidth="1"/>
    <col min="238" max="239" width="3.85546875" bestFit="1" customWidth="1"/>
    <col min="240" max="240" width="4.140625" bestFit="1" customWidth="1"/>
    <col min="241" max="241" width="3.28515625" bestFit="1" customWidth="1"/>
    <col min="242" max="242" width="3.140625" bestFit="1" customWidth="1"/>
    <col min="243" max="243" width="3" bestFit="1" customWidth="1"/>
    <col min="244" max="245" width="4.140625" bestFit="1" customWidth="1"/>
    <col min="246" max="247" width="3.5703125" bestFit="1" customWidth="1"/>
    <col min="248" max="248" width="3.28515625" bestFit="1" customWidth="1"/>
    <col min="249" max="250" width="3.140625" bestFit="1" customWidth="1"/>
    <col min="251" max="251" width="3" bestFit="1" customWidth="1"/>
    <col min="252" max="252" width="4.140625" bestFit="1" customWidth="1"/>
    <col min="253" max="253" width="3.42578125" bestFit="1" customWidth="1"/>
    <col min="254" max="254" width="3.7109375" bestFit="1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143" t="s">
        <v>290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  <c r="AH2" s="143" t="s">
        <v>291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5"/>
      <c r="BN2" s="143" t="s">
        <v>292</v>
      </c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293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  <c r="DZ2" s="143" t="s">
        <v>294</v>
      </c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5"/>
      <c r="FF2" s="143" t="s">
        <v>295</v>
      </c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5"/>
      <c r="GL2" s="143" t="s">
        <v>367</v>
      </c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5"/>
      <c r="HR2" s="143" t="s">
        <v>399</v>
      </c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5"/>
    </row>
    <row r="3" spans="2:256" x14ac:dyDescent="0.25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130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130</v>
      </c>
      <c r="BK3" s="21" t="s">
        <v>13</v>
      </c>
      <c r="BL3" s="7" t="s">
        <v>14</v>
      </c>
      <c r="BN3" s="20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130</v>
      </c>
      <c r="CQ3" s="21" t="s">
        <v>13</v>
      </c>
      <c r="CR3" s="7" t="s">
        <v>14</v>
      </c>
      <c r="CT3" s="20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130</v>
      </c>
      <c r="DW3" s="21" t="s">
        <v>13</v>
      </c>
      <c r="DX3" s="7" t="s">
        <v>14</v>
      </c>
      <c r="DZ3" s="20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130</v>
      </c>
      <c r="FC3" s="21" t="s">
        <v>13</v>
      </c>
      <c r="FD3" s="7" t="s">
        <v>14</v>
      </c>
      <c r="FF3" s="20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130</v>
      </c>
      <c r="GI3" s="21" t="s">
        <v>13</v>
      </c>
      <c r="GJ3" s="7" t="s">
        <v>14</v>
      </c>
      <c r="GL3" s="20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130</v>
      </c>
      <c r="HO3" s="21" t="s">
        <v>13</v>
      </c>
      <c r="HP3" s="7" t="s">
        <v>14</v>
      </c>
      <c r="HR3" s="20" t="s">
        <v>45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130</v>
      </c>
      <c r="IU3" s="21" t="s">
        <v>13</v>
      </c>
      <c r="IV3" s="7" t="s">
        <v>14</v>
      </c>
    </row>
    <row r="4" spans="2:256" x14ac:dyDescent="0.25">
      <c r="B4" s="29" t="s">
        <v>46</v>
      </c>
      <c r="C4" s="8"/>
      <c r="D4" s="8"/>
      <c r="E4" s="8"/>
      <c r="F4" s="8"/>
      <c r="G4" s="8">
        <v>1</v>
      </c>
      <c r="H4" s="8"/>
      <c r="I4" s="8">
        <v>1</v>
      </c>
      <c r="J4" s="8"/>
      <c r="K4" s="8"/>
      <c r="L4" s="8"/>
      <c r="M4" s="8">
        <v>1</v>
      </c>
      <c r="N4" s="8"/>
      <c r="O4" s="8"/>
      <c r="P4" s="8"/>
      <c r="Q4" s="8">
        <v>1</v>
      </c>
      <c r="R4" s="8"/>
      <c r="S4" s="8">
        <v>1</v>
      </c>
      <c r="T4" s="8"/>
      <c r="U4" s="8"/>
      <c r="V4" s="8"/>
      <c r="W4" s="8"/>
      <c r="X4" s="8"/>
      <c r="Y4" s="8"/>
      <c r="Z4" s="8"/>
      <c r="AA4" s="8"/>
      <c r="AB4" s="8">
        <v>2</v>
      </c>
      <c r="AC4" s="8"/>
      <c r="AD4" s="8"/>
      <c r="AE4" s="17">
        <f>SUM(C4:AD4)</f>
        <v>7</v>
      </c>
      <c r="AF4" s="9">
        <f>AE4/$AE$7</f>
        <v>0.4375</v>
      </c>
      <c r="AH4" s="29" t="s">
        <v>46</v>
      </c>
      <c r="AI4" s="8"/>
      <c r="AJ4" s="8"/>
      <c r="AK4" s="8"/>
      <c r="AL4" s="8"/>
      <c r="AM4" s="8"/>
      <c r="AN4" s="8"/>
      <c r="AO4" s="8"/>
      <c r="AP4" s="8">
        <v>1</v>
      </c>
      <c r="AQ4" s="8"/>
      <c r="AR4" s="8"/>
      <c r="AS4" s="8">
        <v>1</v>
      </c>
      <c r="AT4" s="8"/>
      <c r="AU4" s="8"/>
      <c r="AV4" s="8">
        <v>1</v>
      </c>
      <c r="AW4" s="8"/>
      <c r="AX4" s="8"/>
      <c r="AY4" s="8"/>
      <c r="AZ4" s="8"/>
      <c r="BA4" s="8"/>
      <c r="BB4" s="8">
        <v>1</v>
      </c>
      <c r="BC4" s="8"/>
      <c r="BD4" s="8"/>
      <c r="BE4" s="8">
        <v>1</v>
      </c>
      <c r="BF4" s="8"/>
      <c r="BG4" s="8"/>
      <c r="BH4" s="8">
        <v>1</v>
      </c>
      <c r="BI4" s="8"/>
      <c r="BJ4" s="8"/>
      <c r="BK4" s="17">
        <f>SUM(AI4:BJ4)</f>
        <v>6</v>
      </c>
      <c r="BL4" s="9">
        <f>BK4/$BK$7</f>
        <v>0.17142857142857143</v>
      </c>
      <c r="BN4" s="29" t="s">
        <v>46</v>
      </c>
      <c r="BO4" s="8"/>
      <c r="BP4" s="8"/>
      <c r="BQ4" s="8"/>
      <c r="BR4" s="8"/>
      <c r="BS4" s="8">
        <v>1</v>
      </c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>
        <v>1</v>
      </c>
      <c r="CG4" s="8"/>
      <c r="CH4" s="8"/>
      <c r="CI4" s="8"/>
      <c r="CJ4" s="8"/>
      <c r="CK4" s="8"/>
      <c r="CL4" s="8"/>
      <c r="CM4" s="8"/>
      <c r="CN4" s="8"/>
      <c r="CO4" s="8">
        <v>1</v>
      </c>
      <c r="CP4" s="8"/>
      <c r="CQ4" s="17">
        <f>SUM(BO4:CP4)</f>
        <v>3</v>
      </c>
      <c r="CR4" s="9">
        <f>CQ4/$CQ$7</f>
        <v>9.6774193548387094E-2</v>
      </c>
      <c r="CT4" s="29" t="s">
        <v>46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>
        <v>2</v>
      </c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SUM(CU4:DV4)</f>
        <v>2</v>
      </c>
      <c r="DX4" s="9">
        <f>DW4/$DW$7</f>
        <v>6.4516129032258063E-2</v>
      </c>
      <c r="DZ4" s="29" t="s">
        <v>46</v>
      </c>
      <c r="EA4" s="8"/>
      <c r="EB4" s="8"/>
      <c r="EC4" s="8"/>
      <c r="ED4" s="8"/>
      <c r="EE4" s="8"/>
      <c r="EF4" s="8"/>
      <c r="EG4" s="8"/>
      <c r="EH4" s="8"/>
      <c r="EI4" s="8"/>
      <c r="EJ4" s="8"/>
      <c r="EK4" s="8">
        <v>1</v>
      </c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1</v>
      </c>
      <c r="FD4" s="9">
        <f>FC4/$FC$7</f>
        <v>4.5454545454545456E-2</v>
      </c>
      <c r="FF4" s="29" t="s">
        <v>46</v>
      </c>
      <c r="FG4" s="8"/>
      <c r="FH4" s="8"/>
      <c r="FI4" s="8"/>
      <c r="FJ4" s="8"/>
      <c r="FK4" s="8">
        <v>1</v>
      </c>
      <c r="FL4" s="8"/>
      <c r="FM4" s="8"/>
      <c r="FN4" s="8"/>
      <c r="FO4" s="8"/>
      <c r="FP4" s="8"/>
      <c r="FQ4" s="8">
        <v>2</v>
      </c>
      <c r="FR4" s="8"/>
      <c r="FS4" s="8"/>
      <c r="FT4" s="8"/>
      <c r="FU4" s="8"/>
      <c r="FV4" s="8">
        <v>1</v>
      </c>
      <c r="FW4" s="8"/>
      <c r="FX4" s="8"/>
      <c r="FY4" s="8">
        <v>1</v>
      </c>
      <c r="FZ4" s="8"/>
      <c r="GA4" s="8"/>
      <c r="GB4" s="8"/>
      <c r="GC4" s="8"/>
      <c r="GD4" s="8">
        <v>1</v>
      </c>
      <c r="GE4" s="8"/>
      <c r="GF4" s="8"/>
      <c r="GG4" s="8"/>
      <c r="GH4" s="8"/>
      <c r="GI4" s="17">
        <f>SUM(FG4:GH4)</f>
        <v>6</v>
      </c>
      <c r="GJ4" s="9">
        <f>GI4/$GI$7</f>
        <v>0.22222222222222221</v>
      </c>
      <c r="GL4" s="29" t="s">
        <v>46</v>
      </c>
      <c r="GM4" s="8"/>
      <c r="GN4" s="8"/>
      <c r="GO4" s="8"/>
      <c r="GP4" s="8"/>
      <c r="GQ4" s="8"/>
      <c r="GR4" s="8">
        <v>1</v>
      </c>
      <c r="GS4" s="8"/>
      <c r="GT4" s="8"/>
      <c r="GU4" s="8">
        <v>1</v>
      </c>
      <c r="GV4" s="8"/>
      <c r="GW4" s="8">
        <v>5</v>
      </c>
      <c r="GX4" s="8"/>
      <c r="GY4" s="8"/>
      <c r="GZ4" s="8"/>
      <c r="HA4" s="8"/>
      <c r="HB4" s="8"/>
      <c r="HC4" s="8"/>
      <c r="HD4" s="8">
        <v>4</v>
      </c>
      <c r="HE4" s="8">
        <v>5</v>
      </c>
      <c r="HF4" s="8"/>
      <c r="HG4" s="8"/>
      <c r="HH4" s="8"/>
      <c r="HI4" s="8">
        <v>1</v>
      </c>
      <c r="HJ4" s="8">
        <v>1</v>
      </c>
      <c r="HK4" s="8"/>
      <c r="HL4" s="8">
        <v>4</v>
      </c>
      <c r="HM4" s="8"/>
      <c r="HN4" s="8"/>
      <c r="HO4" s="17">
        <f>SUM(GM4:HN4)</f>
        <v>22</v>
      </c>
      <c r="HP4" s="9">
        <f>HO4/$HO$7</f>
        <v>0.30555555555555558</v>
      </c>
      <c r="HR4" s="29" t="s">
        <v>46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>
        <v>1</v>
      </c>
      <c r="IJ4" s="8"/>
      <c r="IK4" s="8"/>
      <c r="IL4" s="8"/>
      <c r="IM4" s="8"/>
      <c r="IN4" s="8"/>
      <c r="IO4" s="8"/>
      <c r="IP4" s="8"/>
      <c r="IQ4" s="8"/>
      <c r="IR4" s="8">
        <v>3</v>
      </c>
      <c r="IS4" s="8"/>
      <c r="IT4" s="8"/>
      <c r="IU4" s="17">
        <f>SUM(HS4:IT4)</f>
        <v>4</v>
      </c>
      <c r="IV4" s="9">
        <f>IU4/$IU$7</f>
        <v>0.2857142857142857</v>
      </c>
    </row>
    <row r="5" spans="2:256" x14ac:dyDescent="0.25">
      <c r="B5" s="29" t="s">
        <v>47</v>
      </c>
      <c r="C5" s="8"/>
      <c r="D5" s="8"/>
      <c r="E5" s="8"/>
      <c r="F5" s="8"/>
      <c r="G5" s="8">
        <v>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>
        <v>2</v>
      </c>
      <c r="AC5" s="8">
        <v>2</v>
      </c>
      <c r="AD5" s="8"/>
      <c r="AE5" s="17">
        <f t="shared" ref="AE5:AE6" si="0">SUM(C5:AD5)</f>
        <v>5</v>
      </c>
      <c r="AF5" s="9">
        <f t="shared" ref="AF5:AF6" si="1">AE5/$AE$7</f>
        <v>0.3125</v>
      </c>
      <c r="AH5" s="29" t="s">
        <v>47</v>
      </c>
      <c r="AI5" s="8"/>
      <c r="AJ5" s="8"/>
      <c r="AK5" s="8"/>
      <c r="AL5" s="8"/>
      <c r="AM5" s="8"/>
      <c r="AN5" s="8"/>
      <c r="AO5" s="8">
        <v>5</v>
      </c>
      <c r="AP5" s="8"/>
      <c r="AQ5" s="8">
        <v>1</v>
      </c>
      <c r="AR5" s="8"/>
      <c r="AS5" s="8">
        <v>2</v>
      </c>
      <c r="AT5" s="8"/>
      <c r="AU5" s="8"/>
      <c r="AV5" s="8"/>
      <c r="AW5" s="8"/>
      <c r="AX5" s="8">
        <v>5</v>
      </c>
      <c r="AY5" s="8"/>
      <c r="AZ5" s="8"/>
      <c r="BA5" s="8"/>
      <c r="BB5" s="8">
        <v>1</v>
      </c>
      <c r="BC5" s="8"/>
      <c r="BD5" s="8"/>
      <c r="BE5" s="8">
        <v>2</v>
      </c>
      <c r="BF5" s="8"/>
      <c r="BG5" s="8"/>
      <c r="BH5" s="8">
        <v>3</v>
      </c>
      <c r="BI5" s="8"/>
      <c r="BJ5" s="8"/>
      <c r="BK5" s="17">
        <f t="shared" ref="BK5:BK6" si="2">SUM(AI5:BJ5)</f>
        <v>19</v>
      </c>
      <c r="BL5" s="9">
        <f t="shared" ref="BL5:BL6" si="3">BK5/$BK$7</f>
        <v>0.54285714285714282</v>
      </c>
      <c r="BN5" s="29" t="s">
        <v>47</v>
      </c>
      <c r="BO5" s="8"/>
      <c r="BP5" s="8">
        <v>1</v>
      </c>
      <c r="BQ5" s="8"/>
      <c r="BR5" s="8"/>
      <c r="BS5" s="8"/>
      <c r="BT5" s="8"/>
      <c r="BU5" s="8"/>
      <c r="BV5" s="8"/>
      <c r="BW5" s="8"/>
      <c r="BX5" s="8"/>
      <c r="BY5" s="8">
        <v>2</v>
      </c>
      <c r="BZ5" s="8"/>
      <c r="CA5" s="8"/>
      <c r="CB5" s="8"/>
      <c r="CC5" s="8">
        <v>4</v>
      </c>
      <c r="CD5" s="8"/>
      <c r="CE5" s="8"/>
      <c r="CF5" s="8">
        <v>1</v>
      </c>
      <c r="CG5" s="8">
        <v>4</v>
      </c>
      <c r="CH5" s="8"/>
      <c r="CI5" s="8"/>
      <c r="CJ5" s="8"/>
      <c r="CK5" s="8"/>
      <c r="CL5" s="8"/>
      <c r="CM5" s="8">
        <v>1</v>
      </c>
      <c r="CN5" s="8"/>
      <c r="CO5" s="8"/>
      <c r="CP5" s="8"/>
      <c r="CQ5" s="17">
        <f t="shared" ref="CQ5:CQ6" si="4">SUM(BO5:CP5)</f>
        <v>13</v>
      </c>
      <c r="CR5" s="9">
        <f>CQ5/$CQ$7</f>
        <v>0.41935483870967744</v>
      </c>
      <c r="CT5" s="29" t="s">
        <v>47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>
        <v>1</v>
      </c>
      <c r="DF5" s="8">
        <v>1</v>
      </c>
      <c r="DG5" s="8"/>
      <c r="DH5" s="8"/>
      <c r="DI5" s="8"/>
      <c r="DJ5" s="8"/>
      <c r="DK5" s="8"/>
      <c r="DL5" s="8"/>
      <c r="DM5" s="8">
        <v>1</v>
      </c>
      <c r="DN5" s="8"/>
      <c r="DO5" s="8"/>
      <c r="DP5" s="8"/>
      <c r="DQ5" s="8"/>
      <c r="DR5" s="8"/>
      <c r="DS5" s="8"/>
      <c r="DT5" s="8">
        <v>1</v>
      </c>
      <c r="DU5" s="8"/>
      <c r="DV5" s="8"/>
      <c r="DW5" s="17">
        <f t="shared" ref="DW5:DW6" si="5">SUM(CU5:DV5)</f>
        <v>4</v>
      </c>
      <c r="DX5" s="9">
        <f t="shared" ref="DX5:DX6" si="6">DW5/$DW$7</f>
        <v>0.12903225806451613</v>
      </c>
      <c r="DZ5" s="29" t="s">
        <v>47</v>
      </c>
      <c r="EA5" s="8"/>
      <c r="EB5" s="8"/>
      <c r="EC5" s="8"/>
      <c r="ED5" s="8"/>
      <c r="EE5" s="8"/>
      <c r="EF5" s="8"/>
      <c r="EG5" s="8">
        <v>1</v>
      </c>
      <c r="EH5" s="8"/>
      <c r="EI5" s="8"/>
      <c r="EJ5" s="8"/>
      <c r="EK5" s="8">
        <v>2</v>
      </c>
      <c r="EL5" s="8"/>
      <c r="EM5" s="8"/>
      <c r="EN5" s="8"/>
      <c r="EO5" s="8"/>
      <c r="EP5" s="8">
        <v>1</v>
      </c>
      <c r="EQ5" s="8"/>
      <c r="ER5" s="8"/>
      <c r="ES5" s="8"/>
      <c r="ET5" s="8"/>
      <c r="EU5" s="8"/>
      <c r="EV5" s="8"/>
      <c r="EW5" s="8"/>
      <c r="EX5" s="8"/>
      <c r="EY5" s="8"/>
      <c r="EZ5" s="8">
        <v>2</v>
      </c>
      <c r="FA5" s="8"/>
      <c r="FB5" s="8"/>
      <c r="FC5" s="17">
        <f t="shared" ref="FC5:FC6" si="7">SUM(EA5:FB5)</f>
        <v>6</v>
      </c>
      <c r="FD5" s="9">
        <f t="shared" ref="FD5:FD6" si="8">FC5/$FC$7</f>
        <v>0.27272727272727271</v>
      </c>
      <c r="FF5" s="29" t="s">
        <v>47</v>
      </c>
      <c r="FG5" s="8"/>
      <c r="FH5" s="8"/>
      <c r="FI5" s="8">
        <v>1</v>
      </c>
      <c r="FJ5" s="8"/>
      <c r="FK5" s="8">
        <v>1</v>
      </c>
      <c r="FL5" s="8">
        <v>1</v>
      </c>
      <c r="FM5" s="8"/>
      <c r="FN5" s="8"/>
      <c r="FO5" s="8"/>
      <c r="FP5" s="8">
        <v>1</v>
      </c>
      <c r="FQ5" s="8"/>
      <c r="FR5" s="8"/>
      <c r="FS5" s="8"/>
      <c r="FT5" s="8"/>
      <c r="FU5" s="8">
        <v>2</v>
      </c>
      <c r="FV5" s="8">
        <v>1</v>
      </c>
      <c r="FW5" s="8"/>
      <c r="FX5" s="8"/>
      <c r="FY5" s="8">
        <v>3</v>
      </c>
      <c r="FZ5" s="8">
        <v>1</v>
      </c>
      <c r="GA5" s="8"/>
      <c r="GB5" s="8">
        <v>2</v>
      </c>
      <c r="GC5" s="8">
        <v>1</v>
      </c>
      <c r="GD5" s="8"/>
      <c r="GE5" s="8"/>
      <c r="GF5" s="8"/>
      <c r="GG5" s="8"/>
      <c r="GH5" s="8"/>
      <c r="GI5" s="17">
        <f t="shared" ref="GI5:GI6" si="9">SUM(FG5:GH5)</f>
        <v>14</v>
      </c>
      <c r="GJ5" s="9">
        <f>GI5/$GI$7</f>
        <v>0.51851851851851849</v>
      </c>
      <c r="GL5" s="29" t="s">
        <v>47</v>
      </c>
      <c r="GM5" s="8"/>
      <c r="GN5" s="8"/>
      <c r="GO5" s="8"/>
      <c r="GP5" s="8"/>
      <c r="GQ5" s="8">
        <v>2</v>
      </c>
      <c r="GR5" s="8">
        <v>3</v>
      </c>
      <c r="GS5" s="8"/>
      <c r="GT5" s="8"/>
      <c r="GU5" s="8">
        <v>1</v>
      </c>
      <c r="GV5" s="8">
        <v>1</v>
      </c>
      <c r="GW5" s="8">
        <v>1</v>
      </c>
      <c r="GX5" s="8"/>
      <c r="GY5" s="8"/>
      <c r="GZ5" s="8">
        <v>3</v>
      </c>
      <c r="HA5" s="8">
        <v>3</v>
      </c>
      <c r="HB5" s="8"/>
      <c r="HC5" s="8"/>
      <c r="HD5" s="8">
        <v>1</v>
      </c>
      <c r="HE5" s="8">
        <v>5</v>
      </c>
      <c r="HF5" s="8">
        <v>2</v>
      </c>
      <c r="HG5" s="8"/>
      <c r="HH5" s="8"/>
      <c r="HI5" s="8"/>
      <c r="HJ5" s="8"/>
      <c r="HK5" s="8"/>
      <c r="HL5" s="8">
        <v>4</v>
      </c>
      <c r="HM5" s="8"/>
      <c r="HN5" s="8"/>
      <c r="HO5" s="17">
        <f t="shared" ref="HO5:HO6" si="10">SUM(GM5:HN5)</f>
        <v>26</v>
      </c>
      <c r="HP5" s="9">
        <f>HO5/$HO$7</f>
        <v>0.3611111111111111</v>
      </c>
      <c r="HR5" s="29" t="s">
        <v>47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>
        <v>1</v>
      </c>
      <c r="IJ5" s="8">
        <v>1</v>
      </c>
      <c r="IK5" s="8"/>
      <c r="IL5" s="8"/>
      <c r="IM5" s="8"/>
      <c r="IN5" s="8"/>
      <c r="IO5" s="8"/>
      <c r="IP5" s="8"/>
      <c r="IQ5" s="8"/>
      <c r="IR5" s="8">
        <v>4</v>
      </c>
      <c r="IS5" s="8"/>
      <c r="IT5" s="8"/>
      <c r="IU5" s="17">
        <f t="shared" ref="IU5:IU6" si="11">SUM(HS5:IT5)</f>
        <v>6</v>
      </c>
      <c r="IV5" s="9">
        <f t="shared" ref="IV5:IV6" si="12">IU5/$IU$7</f>
        <v>0.42857142857142855</v>
      </c>
    </row>
    <row r="6" spans="2:256" x14ac:dyDescent="0.25">
      <c r="B6" s="29" t="s">
        <v>67</v>
      </c>
      <c r="C6" s="8"/>
      <c r="D6" s="8"/>
      <c r="E6" s="8"/>
      <c r="F6" s="8"/>
      <c r="G6" s="8"/>
      <c r="H6" s="8"/>
      <c r="I6" s="8">
        <v>2</v>
      </c>
      <c r="J6" s="8"/>
      <c r="K6" s="8"/>
      <c r="L6" s="8"/>
      <c r="M6" s="8"/>
      <c r="N6" s="8"/>
      <c r="O6" s="8"/>
      <c r="P6" s="8"/>
      <c r="Q6" s="8"/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>
        <v>1</v>
      </c>
      <c r="AC6" s="8"/>
      <c r="AD6" s="8"/>
      <c r="AE6" s="17">
        <f t="shared" si="0"/>
        <v>4</v>
      </c>
      <c r="AF6" s="9">
        <f t="shared" si="1"/>
        <v>0.25</v>
      </c>
      <c r="AH6" s="29" t="s">
        <v>67</v>
      </c>
      <c r="AI6" s="8"/>
      <c r="AJ6" s="8"/>
      <c r="AK6" s="8"/>
      <c r="AL6" s="8"/>
      <c r="AM6" s="8"/>
      <c r="AN6" s="8"/>
      <c r="AO6" s="8">
        <v>1</v>
      </c>
      <c r="AP6" s="8"/>
      <c r="AQ6" s="8">
        <v>2</v>
      </c>
      <c r="AR6" s="8"/>
      <c r="AS6" s="8"/>
      <c r="AT6" s="8">
        <v>2</v>
      </c>
      <c r="AU6" s="8"/>
      <c r="AV6" s="8"/>
      <c r="AW6" s="8"/>
      <c r="AX6" s="8"/>
      <c r="AY6" s="8"/>
      <c r="AZ6" s="8"/>
      <c r="BA6" s="8">
        <v>1</v>
      </c>
      <c r="BB6" s="8"/>
      <c r="BC6" s="8"/>
      <c r="BD6" s="8"/>
      <c r="BE6" s="8"/>
      <c r="BF6" s="8"/>
      <c r="BG6" s="8"/>
      <c r="BH6" s="8">
        <v>4</v>
      </c>
      <c r="BI6" s="8"/>
      <c r="BJ6" s="8"/>
      <c r="BK6" s="17">
        <f t="shared" si="2"/>
        <v>10</v>
      </c>
      <c r="BL6" s="9">
        <f t="shared" si="3"/>
        <v>0.2857142857142857</v>
      </c>
      <c r="BN6" s="29" t="s">
        <v>67</v>
      </c>
      <c r="BO6" s="8"/>
      <c r="BP6" s="8">
        <v>1</v>
      </c>
      <c r="BQ6" s="8"/>
      <c r="BR6" s="8"/>
      <c r="BS6" s="8"/>
      <c r="BT6" s="8">
        <v>1</v>
      </c>
      <c r="BU6" s="8"/>
      <c r="BV6" s="8"/>
      <c r="BW6" s="8"/>
      <c r="BX6" s="8"/>
      <c r="BY6" s="8">
        <v>2</v>
      </c>
      <c r="BZ6" s="8"/>
      <c r="CA6" s="8"/>
      <c r="CB6" s="8"/>
      <c r="CC6" s="8">
        <v>1</v>
      </c>
      <c r="CD6" s="8"/>
      <c r="CE6" s="8"/>
      <c r="CF6" s="8">
        <v>3</v>
      </c>
      <c r="CG6" s="8">
        <v>3</v>
      </c>
      <c r="CH6" s="8"/>
      <c r="CI6" s="8"/>
      <c r="CJ6" s="8"/>
      <c r="CK6" s="8"/>
      <c r="CL6" s="8">
        <v>1</v>
      </c>
      <c r="CM6" s="8"/>
      <c r="CN6" s="8">
        <v>2</v>
      </c>
      <c r="CO6" s="8"/>
      <c r="CP6" s="8">
        <v>1</v>
      </c>
      <c r="CQ6" s="17">
        <f t="shared" si="4"/>
        <v>15</v>
      </c>
      <c r="CR6" s="9">
        <f t="shared" ref="CR6" si="13">CQ6/$CQ$7</f>
        <v>0.4838709677419355</v>
      </c>
      <c r="CT6" s="29" t="s">
        <v>67</v>
      </c>
      <c r="CU6" s="8"/>
      <c r="CV6" s="8"/>
      <c r="CW6" s="8"/>
      <c r="CX6" s="8"/>
      <c r="CY6" s="8">
        <v>1</v>
      </c>
      <c r="CZ6" s="8">
        <v>2</v>
      </c>
      <c r="DA6" s="8"/>
      <c r="DB6" s="8"/>
      <c r="DC6" s="8"/>
      <c r="DD6" s="8"/>
      <c r="DE6" s="8">
        <v>4</v>
      </c>
      <c r="DF6" s="8"/>
      <c r="DG6" s="8"/>
      <c r="DH6" s="8">
        <v>1</v>
      </c>
      <c r="DI6" s="8">
        <v>2</v>
      </c>
      <c r="DJ6" s="8"/>
      <c r="DK6" s="8"/>
      <c r="DL6" s="8"/>
      <c r="DM6" s="8">
        <v>3</v>
      </c>
      <c r="DN6" s="8"/>
      <c r="DO6" s="8">
        <v>1</v>
      </c>
      <c r="DP6" s="8"/>
      <c r="DQ6" s="8"/>
      <c r="DR6" s="8">
        <v>1</v>
      </c>
      <c r="DS6" s="8"/>
      <c r="DT6" s="8">
        <v>7</v>
      </c>
      <c r="DU6" s="8"/>
      <c r="DV6" s="8">
        <v>3</v>
      </c>
      <c r="DW6" s="17">
        <f t="shared" si="5"/>
        <v>25</v>
      </c>
      <c r="DX6" s="9">
        <f t="shared" si="6"/>
        <v>0.80645161290322576</v>
      </c>
      <c r="DZ6" s="29" t="s">
        <v>67</v>
      </c>
      <c r="EA6" s="8"/>
      <c r="EB6" s="8"/>
      <c r="EC6" s="8"/>
      <c r="ED6" s="8"/>
      <c r="EE6" s="8"/>
      <c r="EF6" s="8"/>
      <c r="EG6" s="8"/>
      <c r="EH6" s="8"/>
      <c r="EI6" s="8">
        <v>2</v>
      </c>
      <c r="EJ6" s="8"/>
      <c r="EK6" s="8">
        <v>3</v>
      </c>
      <c r="EL6" s="8">
        <v>2</v>
      </c>
      <c r="EM6" s="8"/>
      <c r="EN6" s="8"/>
      <c r="EO6" s="8"/>
      <c r="EP6" s="8">
        <v>1</v>
      </c>
      <c r="EQ6" s="8"/>
      <c r="ER6" s="8"/>
      <c r="ES6" s="8">
        <v>1</v>
      </c>
      <c r="ET6" s="8"/>
      <c r="EU6" s="8">
        <v>3</v>
      </c>
      <c r="EV6" s="8"/>
      <c r="EW6" s="8"/>
      <c r="EX6" s="8"/>
      <c r="EY6" s="8">
        <v>1</v>
      </c>
      <c r="EZ6" s="8">
        <v>2</v>
      </c>
      <c r="FA6" s="8"/>
      <c r="FB6" s="8"/>
      <c r="FC6" s="17">
        <f t="shared" si="7"/>
        <v>15</v>
      </c>
      <c r="FD6" s="9">
        <f t="shared" si="8"/>
        <v>0.68181818181818177</v>
      </c>
      <c r="FF6" s="29" t="s">
        <v>67</v>
      </c>
      <c r="FG6" s="8"/>
      <c r="FH6" s="8"/>
      <c r="FI6" s="8">
        <v>1</v>
      </c>
      <c r="FJ6" s="8"/>
      <c r="FK6" s="8"/>
      <c r="FL6" s="8"/>
      <c r="FM6" s="8"/>
      <c r="FN6" s="8"/>
      <c r="FO6" s="8"/>
      <c r="FP6" s="8">
        <v>2</v>
      </c>
      <c r="FQ6" s="8">
        <v>1</v>
      </c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>
        <v>3</v>
      </c>
      <c r="GE6" s="8"/>
      <c r="GF6" s="8"/>
      <c r="GG6" s="8"/>
      <c r="GH6" s="8"/>
      <c r="GI6" s="17">
        <f t="shared" si="9"/>
        <v>7</v>
      </c>
      <c r="GJ6" s="9">
        <f>GI6/$GI$7</f>
        <v>0.25925925925925924</v>
      </c>
      <c r="GL6" s="29" t="s">
        <v>67</v>
      </c>
      <c r="GM6" s="8"/>
      <c r="GN6" s="8"/>
      <c r="GO6" s="8"/>
      <c r="GP6" s="8"/>
      <c r="GQ6" s="8"/>
      <c r="GR6" s="8">
        <v>2</v>
      </c>
      <c r="GS6" s="8"/>
      <c r="GT6" s="8">
        <v>2</v>
      </c>
      <c r="GU6" s="8">
        <v>1</v>
      </c>
      <c r="GV6" s="8">
        <v>1</v>
      </c>
      <c r="GW6" s="8">
        <v>1</v>
      </c>
      <c r="GX6" s="8"/>
      <c r="GY6" s="8">
        <v>2</v>
      </c>
      <c r="GZ6" s="8">
        <v>2</v>
      </c>
      <c r="HA6" s="8"/>
      <c r="HB6" s="8"/>
      <c r="HC6" s="8"/>
      <c r="HD6" s="8"/>
      <c r="HE6" s="8">
        <v>6</v>
      </c>
      <c r="HF6" s="8">
        <v>2</v>
      </c>
      <c r="HG6" s="8"/>
      <c r="HH6" s="8"/>
      <c r="HI6" s="8"/>
      <c r="HJ6" s="8"/>
      <c r="HK6" s="8"/>
      <c r="HL6" s="8">
        <v>4</v>
      </c>
      <c r="HM6" s="8"/>
      <c r="HN6" s="8">
        <v>1</v>
      </c>
      <c r="HO6" s="17">
        <f t="shared" si="10"/>
        <v>24</v>
      </c>
      <c r="HP6" s="9">
        <f>HO6/$HO$7</f>
        <v>0.33333333333333331</v>
      </c>
      <c r="HR6" s="29" t="s">
        <v>67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>
        <v>3</v>
      </c>
      <c r="IL6" s="8"/>
      <c r="IM6" s="8"/>
      <c r="IN6" s="8"/>
      <c r="IO6" s="8"/>
      <c r="IP6" s="8"/>
      <c r="IQ6" s="8"/>
      <c r="IR6" s="8">
        <v>1</v>
      </c>
      <c r="IS6" s="8"/>
      <c r="IT6" s="8"/>
      <c r="IU6" s="17">
        <f t="shared" si="11"/>
        <v>4</v>
      </c>
      <c r="IV6" s="9">
        <f t="shared" si="12"/>
        <v>0.2857142857142857</v>
      </c>
    </row>
    <row r="7" spans="2:256" s="3" customFormat="1" ht="15.75" thickBot="1" x14ac:dyDescent="0.3">
      <c r="B7" s="30" t="s">
        <v>49</v>
      </c>
      <c r="C7" s="18">
        <f>SUM(C4:C6)</f>
        <v>0</v>
      </c>
      <c r="D7" s="18">
        <f t="shared" ref="D7:AE7" si="14">SUM(D4:D6)</f>
        <v>0</v>
      </c>
      <c r="E7" s="18">
        <f t="shared" si="14"/>
        <v>0</v>
      </c>
      <c r="F7" s="18">
        <f t="shared" si="14"/>
        <v>0</v>
      </c>
      <c r="G7" s="18">
        <f t="shared" si="14"/>
        <v>2</v>
      </c>
      <c r="H7" s="18">
        <f t="shared" si="14"/>
        <v>0</v>
      </c>
      <c r="I7" s="18">
        <f t="shared" si="14"/>
        <v>3</v>
      </c>
      <c r="J7" s="18">
        <f t="shared" si="14"/>
        <v>0</v>
      </c>
      <c r="K7" s="18">
        <f t="shared" si="14"/>
        <v>0</v>
      </c>
      <c r="L7" s="18">
        <f t="shared" si="14"/>
        <v>0</v>
      </c>
      <c r="M7" s="18">
        <f t="shared" si="14"/>
        <v>1</v>
      </c>
      <c r="N7" s="18">
        <f t="shared" si="14"/>
        <v>0</v>
      </c>
      <c r="O7" s="18">
        <f t="shared" si="14"/>
        <v>0</v>
      </c>
      <c r="P7" s="18">
        <f t="shared" si="14"/>
        <v>0</v>
      </c>
      <c r="Q7" s="18">
        <f t="shared" si="14"/>
        <v>1</v>
      </c>
      <c r="R7" s="18">
        <f t="shared" si="14"/>
        <v>1</v>
      </c>
      <c r="S7" s="18">
        <f t="shared" si="14"/>
        <v>1</v>
      </c>
      <c r="T7" s="18">
        <f t="shared" si="14"/>
        <v>0</v>
      </c>
      <c r="U7" s="18">
        <f t="shared" si="14"/>
        <v>0</v>
      </c>
      <c r="V7" s="18">
        <f t="shared" si="14"/>
        <v>0</v>
      </c>
      <c r="W7" s="18">
        <f t="shared" si="14"/>
        <v>0</v>
      </c>
      <c r="X7" s="18">
        <f t="shared" si="14"/>
        <v>0</v>
      </c>
      <c r="Y7" s="18">
        <f t="shared" si="14"/>
        <v>0</v>
      </c>
      <c r="Z7" s="18">
        <f t="shared" si="14"/>
        <v>0</v>
      </c>
      <c r="AA7" s="18">
        <f t="shared" si="14"/>
        <v>0</v>
      </c>
      <c r="AB7" s="18">
        <f t="shared" si="14"/>
        <v>5</v>
      </c>
      <c r="AC7" s="18">
        <f t="shared" si="14"/>
        <v>2</v>
      </c>
      <c r="AD7" s="18">
        <f t="shared" si="14"/>
        <v>0</v>
      </c>
      <c r="AE7" s="18">
        <f t="shared" si="14"/>
        <v>16</v>
      </c>
      <c r="AF7" s="34">
        <f>SUM(AF4:AF6)</f>
        <v>1</v>
      </c>
      <c r="AH7" s="30" t="s">
        <v>49</v>
      </c>
      <c r="AI7" s="18">
        <f>SUM(AI4:AI6)</f>
        <v>0</v>
      </c>
      <c r="AJ7" s="18">
        <f t="shared" ref="AJ7:BK7" si="15">SUM(AJ4:AJ6)</f>
        <v>0</v>
      </c>
      <c r="AK7" s="18">
        <f t="shared" si="15"/>
        <v>0</v>
      </c>
      <c r="AL7" s="18">
        <f t="shared" si="15"/>
        <v>0</v>
      </c>
      <c r="AM7" s="18">
        <f t="shared" si="15"/>
        <v>0</v>
      </c>
      <c r="AN7" s="18">
        <f t="shared" si="15"/>
        <v>0</v>
      </c>
      <c r="AO7" s="18">
        <f t="shared" si="15"/>
        <v>6</v>
      </c>
      <c r="AP7" s="18">
        <f t="shared" si="15"/>
        <v>1</v>
      </c>
      <c r="AQ7" s="18">
        <f t="shared" si="15"/>
        <v>3</v>
      </c>
      <c r="AR7" s="18">
        <f t="shared" si="15"/>
        <v>0</v>
      </c>
      <c r="AS7" s="18">
        <f t="shared" si="15"/>
        <v>3</v>
      </c>
      <c r="AT7" s="18">
        <f t="shared" si="15"/>
        <v>2</v>
      </c>
      <c r="AU7" s="18">
        <f t="shared" si="15"/>
        <v>0</v>
      </c>
      <c r="AV7" s="18">
        <f t="shared" si="15"/>
        <v>1</v>
      </c>
      <c r="AW7" s="18">
        <f t="shared" si="15"/>
        <v>0</v>
      </c>
      <c r="AX7" s="18">
        <f t="shared" si="15"/>
        <v>5</v>
      </c>
      <c r="AY7" s="18">
        <f t="shared" si="15"/>
        <v>0</v>
      </c>
      <c r="AZ7" s="18">
        <f t="shared" si="15"/>
        <v>0</v>
      </c>
      <c r="BA7" s="18">
        <f t="shared" si="15"/>
        <v>1</v>
      </c>
      <c r="BB7" s="18">
        <f t="shared" si="15"/>
        <v>2</v>
      </c>
      <c r="BC7" s="18">
        <f t="shared" si="15"/>
        <v>0</v>
      </c>
      <c r="BD7" s="18">
        <f t="shared" si="15"/>
        <v>0</v>
      </c>
      <c r="BE7" s="18">
        <f t="shared" si="15"/>
        <v>3</v>
      </c>
      <c r="BF7" s="18">
        <f t="shared" si="15"/>
        <v>0</v>
      </c>
      <c r="BG7" s="18">
        <f t="shared" si="15"/>
        <v>0</v>
      </c>
      <c r="BH7" s="18">
        <f t="shared" si="15"/>
        <v>8</v>
      </c>
      <c r="BI7" s="18">
        <f t="shared" si="15"/>
        <v>0</v>
      </c>
      <c r="BJ7" s="18">
        <f t="shared" si="15"/>
        <v>0</v>
      </c>
      <c r="BK7" s="18">
        <f t="shared" si="15"/>
        <v>35</v>
      </c>
      <c r="BL7" s="34">
        <f>SUM(BL4:BL6)</f>
        <v>0.99999999999999989</v>
      </c>
      <c r="BN7" s="30" t="s">
        <v>49</v>
      </c>
      <c r="BO7" s="18">
        <f>SUM(BO4:BO6)</f>
        <v>0</v>
      </c>
      <c r="BP7" s="18">
        <f t="shared" ref="BP7:CP7" si="16">SUM(BP4:BP6)</f>
        <v>2</v>
      </c>
      <c r="BQ7" s="18">
        <f t="shared" si="16"/>
        <v>0</v>
      </c>
      <c r="BR7" s="18">
        <f t="shared" si="16"/>
        <v>0</v>
      </c>
      <c r="BS7" s="18">
        <f t="shared" si="16"/>
        <v>1</v>
      </c>
      <c r="BT7" s="18">
        <f t="shared" si="16"/>
        <v>1</v>
      </c>
      <c r="BU7" s="18">
        <f t="shared" si="16"/>
        <v>0</v>
      </c>
      <c r="BV7" s="18">
        <f t="shared" si="16"/>
        <v>0</v>
      </c>
      <c r="BW7" s="18">
        <f t="shared" si="16"/>
        <v>0</v>
      </c>
      <c r="BX7" s="18">
        <f t="shared" si="16"/>
        <v>0</v>
      </c>
      <c r="BY7" s="18">
        <f t="shared" si="16"/>
        <v>4</v>
      </c>
      <c r="BZ7" s="18">
        <f t="shared" si="16"/>
        <v>0</v>
      </c>
      <c r="CA7" s="18">
        <f t="shared" si="16"/>
        <v>0</v>
      </c>
      <c r="CB7" s="18">
        <f t="shared" si="16"/>
        <v>0</v>
      </c>
      <c r="CC7" s="18">
        <f t="shared" si="16"/>
        <v>5</v>
      </c>
      <c r="CD7" s="18">
        <f t="shared" si="16"/>
        <v>0</v>
      </c>
      <c r="CE7" s="18">
        <f t="shared" si="16"/>
        <v>0</v>
      </c>
      <c r="CF7" s="18">
        <f t="shared" si="16"/>
        <v>5</v>
      </c>
      <c r="CG7" s="18">
        <f t="shared" si="16"/>
        <v>7</v>
      </c>
      <c r="CH7" s="18">
        <f t="shared" si="16"/>
        <v>0</v>
      </c>
      <c r="CI7" s="18">
        <f t="shared" si="16"/>
        <v>0</v>
      </c>
      <c r="CJ7" s="18">
        <f t="shared" si="16"/>
        <v>0</v>
      </c>
      <c r="CK7" s="18">
        <f t="shared" si="16"/>
        <v>0</v>
      </c>
      <c r="CL7" s="18">
        <f t="shared" si="16"/>
        <v>1</v>
      </c>
      <c r="CM7" s="18">
        <f t="shared" si="16"/>
        <v>1</v>
      </c>
      <c r="CN7" s="18">
        <f t="shared" si="16"/>
        <v>2</v>
      </c>
      <c r="CO7" s="18">
        <f t="shared" si="16"/>
        <v>1</v>
      </c>
      <c r="CP7" s="18">
        <f t="shared" si="16"/>
        <v>1</v>
      </c>
      <c r="CQ7" s="18">
        <f>SUM(CQ4:CQ6)</f>
        <v>31</v>
      </c>
      <c r="CR7" s="34">
        <f>SUM(CR4:CR6)</f>
        <v>1</v>
      </c>
      <c r="CT7" s="30" t="s">
        <v>49</v>
      </c>
      <c r="CU7" s="18">
        <f>SUM(CU4:CU6)</f>
        <v>0</v>
      </c>
      <c r="CV7" s="18">
        <f t="shared" ref="CV7:DV7" si="17">SUM(CV4:CV6)</f>
        <v>0</v>
      </c>
      <c r="CW7" s="18">
        <f t="shared" si="17"/>
        <v>0</v>
      </c>
      <c r="CX7" s="18">
        <f t="shared" si="17"/>
        <v>0</v>
      </c>
      <c r="CY7" s="18">
        <f t="shared" si="17"/>
        <v>1</v>
      </c>
      <c r="CZ7" s="18">
        <f t="shared" si="17"/>
        <v>2</v>
      </c>
      <c r="DA7" s="18">
        <f t="shared" si="17"/>
        <v>0</v>
      </c>
      <c r="DB7" s="18">
        <f t="shared" si="17"/>
        <v>0</v>
      </c>
      <c r="DC7" s="18">
        <f t="shared" si="17"/>
        <v>0</v>
      </c>
      <c r="DD7" s="18">
        <f t="shared" si="17"/>
        <v>0</v>
      </c>
      <c r="DE7" s="18">
        <f t="shared" si="17"/>
        <v>5</v>
      </c>
      <c r="DF7" s="18">
        <f t="shared" si="17"/>
        <v>3</v>
      </c>
      <c r="DG7" s="18">
        <f t="shared" si="17"/>
        <v>0</v>
      </c>
      <c r="DH7" s="18">
        <f t="shared" si="17"/>
        <v>1</v>
      </c>
      <c r="DI7" s="18">
        <f t="shared" si="17"/>
        <v>2</v>
      </c>
      <c r="DJ7" s="18">
        <f t="shared" si="17"/>
        <v>0</v>
      </c>
      <c r="DK7" s="18">
        <f t="shared" si="17"/>
        <v>0</v>
      </c>
      <c r="DL7" s="18">
        <f t="shared" si="17"/>
        <v>0</v>
      </c>
      <c r="DM7" s="18">
        <f t="shared" si="17"/>
        <v>4</v>
      </c>
      <c r="DN7" s="18">
        <f t="shared" si="17"/>
        <v>0</v>
      </c>
      <c r="DO7" s="18">
        <f t="shared" si="17"/>
        <v>1</v>
      </c>
      <c r="DP7" s="18">
        <f t="shared" si="17"/>
        <v>0</v>
      </c>
      <c r="DQ7" s="18">
        <f t="shared" si="17"/>
        <v>0</v>
      </c>
      <c r="DR7" s="18">
        <f t="shared" si="17"/>
        <v>1</v>
      </c>
      <c r="DS7" s="18">
        <f t="shared" si="17"/>
        <v>0</v>
      </c>
      <c r="DT7" s="18">
        <f t="shared" si="17"/>
        <v>8</v>
      </c>
      <c r="DU7" s="18">
        <f t="shared" si="17"/>
        <v>0</v>
      </c>
      <c r="DV7" s="18">
        <f t="shared" si="17"/>
        <v>3</v>
      </c>
      <c r="DW7" s="18">
        <f>SUM(DW4:DW6)</f>
        <v>31</v>
      </c>
      <c r="DX7" s="34">
        <f>SUM(DX4:DX6)</f>
        <v>1</v>
      </c>
      <c r="DZ7" s="30" t="s">
        <v>49</v>
      </c>
      <c r="EA7" s="18">
        <f>SUM(EA4:EA6)</f>
        <v>0</v>
      </c>
      <c r="EB7" s="18">
        <f t="shared" ref="EB7:FB7" si="18">SUM(EB4:EB6)</f>
        <v>0</v>
      </c>
      <c r="EC7" s="18">
        <f t="shared" si="18"/>
        <v>0</v>
      </c>
      <c r="ED7" s="18">
        <f t="shared" si="18"/>
        <v>0</v>
      </c>
      <c r="EE7" s="18">
        <f t="shared" si="18"/>
        <v>0</v>
      </c>
      <c r="EF7" s="18">
        <f t="shared" si="18"/>
        <v>0</v>
      </c>
      <c r="EG7" s="18">
        <f t="shared" si="18"/>
        <v>1</v>
      </c>
      <c r="EH7" s="18">
        <f t="shared" si="18"/>
        <v>0</v>
      </c>
      <c r="EI7" s="18">
        <f t="shared" si="18"/>
        <v>2</v>
      </c>
      <c r="EJ7" s="18">
        <f t="shared" si="18"/>
        <v>0</v>
      </c>
      <c r="EK7" s="18">
        <f t="shared" si="18"/>
        <v>6</v>
      </c>
      <c r="EL7" s="18">
        <f t="shared" si="18"/>
        <v>2</v>
      </c>
      <c r="EM7" s="18">
        <f t="shared" si="18"/>
        <v>0</v>
      </c>
      <c r="EN7" s="18">
        <f t="shared" si="18"/>
        <v>0</v>
      </c>
      <c r="EO7" s="18">
        <f t="shared" si="18"/>
        <v>0</v>
      </c>
      <c r="EP7" s="18">
        <f t="shared" si="18"/>
        <v>2</v>
      </c>
      <c r="EQ7" s="18">
        <f t="shared" si="18"/>
        <v>0</v>
      </c>
      <c r="ER7" s="18">
        <f t="shared" si="18"/>
        <v>0</v>
      </c>
      <c r="ES7" s="18">
        <f t="shared" si="18"/>
        <v>1</v>
      </c>
      <c r="ET7" s="18">
        <f t="shared" si="18"/>
        <v>0</v>
      </c>
      <c r="EU7" s="18">
        <f t="shared" si="18"/>
        <v>3</v>
      </c>
      <c r="EV7" s="18">
        <f t="shared" si="18"/>
        <v>0</v>
      </c>
      <c r="EW7" s="18">
        <f t="shared" si="18"/>
        <v>0</v>
      </c>
      <c r="EX7" s="18">
        <f t="shared" si="18"/>
        <v>0</v>
      </c>
      <c r="EY7" s="18">
        <f t="shared" si="18"/>
        <v>1</v>
      </c>
      <c r="EZ7" s="18">
        <f t="shared" si="18"/>
        <v>4</v>
      </c>
      <c r="FA7" s="18">
        <f t="shared" si="18"/>
        <v>0</v>
      </c>
      <c r="FB7" s="18">
        <f t="shared" si="18"/>
        <v>0</v>
      </c>
      <c r="FC7" s="18">
        <f>SUM(FC4:FC6)</f>
        <v>22</v>
      </c>
      <c r="FD7" s="34">
        <f>SUM(FD4:FD6)</f>
        <v>1</v>
      </c>
      <c r="FF7" s="30" t="s">
        <v>49</v>
      </c>
      <c r="FG7" s="18">
        <f>SUM(FG4:FG6)</f>
        <v>0</v>
      </c>
      <c r="FH7" s="18">
        <f t="shared" ref="FH7:GH7" si="19">SUM(FH4:FH6)</f>
        <v>0</v>
      </c>
      <c r="FI7" s="18">
        <f t="shared" si="19"/>
        <v>2</v>
      </c>
      <c r="FJ7" s="18">
        <f t="shared" si="19"/>
        <v>0</v>
      </c>
      <c r="FK7" s="18">
        <f t="shared" si="19"/>
        <v>2</v>
      </c>
      <c r="FL7" s="18">
        <f t="shared" si="19"/>
        <v>1</v>
      </c>
      <c r="FM7" s="18">
        <f t="shared" si="19"/>
        <v>0</v>
      </c>
      <c r="FN7" s="18">
        <f t="shared" si="19"/>
        <v>0</v>
      </c>
      <c r="FO7" s="18">
        <f t="shared" si="19"/>
        <v>0</v>
      </c>
      <c r="FP7" s="18">
        <f t="shared" si="19"/>
        <v>3</v>
      </c>
      <c r="FQ7" s="18">
        <f t="shared" si="19"/>
        <v>3</v>
      </c>
      <c r="FR7" s="18">
        <f t="shared" si="19"/>
        <v>0</v>
      </c>
      <c r="FS7" s="18">
        <f t="shared" si="19"/>
        <v>0</v>
      </c>
      <c r="FT7" s="18">
        <f t="shared" si="19"/>
        <v>0</v>
      </c>
      <c r="FU7" s="18">
        <f t="shared" si="19"/>
        <v>2</v>
      </c>
      <c r="FV7" s="18">
        <f t="shared" si="19"/>
        <v>2</v>
      </c>
      <c r="FW7" s="18">
        <f t="shared" si="19"/>
        <v>0</v>
      </c>
      <c r="FX7" s="18">
        <f t="shared" si="19"/>
        <v>0</v>
      </c>
      <c r="FY7" s="18">
        <f t="shared" si="19"/>
        <v>4</v>
      </c>
      <c r="FZ7" s="18">
        <f t="shared" si="19"/>
        <v>1</v>
      </c>
      <c r="GA7" s="18">
        <f t="shared" si="19"/>
        <v>0</v>
      </c>
      <c r="GB7" s="18">
        <f t="shared" si="19"/>
        <v>2</v>
      </c>
      <c r="GC7" s="18">
        <f t="shared" si="19"/>
        <v>1</v>
      </c>
      <c r="GD7" s="18">
        <f t="shared" si="19"/>
        <v>4</v>
      </c>
      <c r="GE7" s="18">
        <f t="shared" si="19"/>
        <v>0</v>
      </c>
      <c r="GF7" s="18">
        <f t="shared" si="19"/>
        <v>0</v>
      </c>
      <c r="GG7" s="18">
        <f t="shared" si="19"/>
        <v>0</v>
      </c>
      <c r="GH7" s="18">
        <f t="shared" si="19"/>
        <v>0</v>
      </c>
      <c r="GI7" s="18">
        <f>SUM(GI4:GI6)</f>
        <v>27</v>
      </c>
      <c r="GJ7" s="34">
        <f>SUM(GJ4:GJ6)</f>
        <v>1</v>
      </c>
      <c r="GL7" s="30" t="s">
        <v>49</v>
      </c>
      <c r="GM7" s="18">
        <f>SUM(GM4:GM6)</f>
        <v>0</v>
      </c>
      <c r="GN7" s="18">
        <f t="shared" ref="GN7:HN7" si="20">SUM(GN4:GN6)</f>
        <v>0</v>
      </c>
      <c r="GO7" s="18">
        <f t="shared" si="20"/>
        <v>0</v>
      </c>
      <c r="GP7" s="18">
        <f t="shared" si="20"/>
        <v>0</v>
      </c>
      <c r="GQ7" s="18">
        <f t="shared" si="20"/>
        <v>2</v>
      </c>
      <c r="GR7" s="18">
        <f t="shared" si="20"/>
        <v>6</v>
      </c>
      <c r="GS7" s="18">
        <f t="shared" si="20"/>
        <v>0</v>
      </c>
      <c r="GT7" s="18">
        <f t="shared" si="20"/>
        <v>2</v>
      </c>
      <c r="GU7" s="18">
        <f t="shared" si="20"/>
        <v>3</v>
      </c>
      <c r="GV7" s="18">
        <f t="shared" si="20"/>
        <v>2</v>
      </c>
      <c r="GW7" s="18">
        <f t="shared" si="20"/>
        <v>7</v>
      </c>
      <c r="GX7" s="18">
        <f t="shared" si="20"/>
        <v>0</v>
      </c>
      <c r="GY7" s="18">
        <f t="shared" si="20"/>
        <v>2</v>
      </c>
      <c r="GZ7" s="18">
        <f t="shared" si="20"/>
        <v>5</v>
      </c>
      <c r="HA7" s="18">
        <f t="shared" si="20"/>
        <v>3</v>
      </c>
      <c r="HB7" s="18">
        <f t="shared" si="20"/>
        <v>0</v>
      </c>
      <c r="HC7" s="18">
        <f t="shared" si="20"/>
        <v>0</v>
      </c>
      <c r="HD7" s="18">
        <f t="shared" si="20"/>
        <v>5</v>
      </c>
      <c r="HE7" s="18">
        <f t="shared" si="20"/>
        <v>16</v>
      </c>
      <c r="HF7" s="18">
        <f t="shared" si="20"/>
        <v>4</v>
      </c>
      <c r="HG7" s="18">
        <f t="shared" si="20"/>
        <v>0</v>
      </c>
      <c r="HH7" s="18">
        <f t="shared" si="20"/>
        <v>0</v>
      </c>
      <c r="HI7" s="18">
        <f t="shared" si="20"/>
        <v>1</v>
      </c>
      <c r="HJ7" s="18">
        <f t="shared" si="20"/>
        <v>1</v>
      </c>
      <c r="HK7" s="18">
        <f t="shared" si="20"/>
        <v>0</v>
      </c>
      <c r="HL7" s="18">
        <f t="shared" si="20"/>
        <v>12</v>
      </c>
      <c r="HM7" s="18">
        <f t="shared" si="20"/>
        <v>0</v>
      </c>
      <c r="HN7" s="18">
        <f t="shared" si="20"/>
        <v>1</v>
      </c>
      <c r="HO7" s="18">
        <f>SUM(HO4:HO6)</f>
        <v>72</v>
      </c>
      <c r="HP7" s="34">
        <f>SUM(HP4:HP6)</f>
        <v>1</v>
      </c>
      <c r="HR7" s="30" t="s">
        <v>49</v>
      </c>
      <c r="HS7" s="18">
        <f>SUM(HS4:HS6)</f>
        <v>0</v>
      </c>
      <c r="HT7" s="18">
        <f t="shared" ref="HT7:IT7" si="21">SUM(HT4:HT6)</f>
        <v>0</v>
      </c>
      <c r="HU7" s="18">
        <f t="shared" si="21"/>
        <v>0</v>
      </c>
      <c r="HV7" s="18">
        <f t="shared" si="21"/>
        <v>0</v>
      </c>
      <c r="HW7" s="18">
        <f t="shared" si="21"/>
        <v>0</v>
      </c>
      <c r="HX7" s="18">
        <f t="shared" si="21"/>
        <v>0</v>
      </c>
      <c r="HY7" s="18">
        <f t="shared" si="21"/>
        <v>0</v>
      </c>
      <c r="HZ7" s="18">
        <f t="shared" si="21"/>
        <v>0</v>
      </c>
      <c r="IA7" s="18">
        <f t="shared" si="21"/>
        <v>0</v>
      </c>
      <c r="IB7" s="18">
        <f t="shared" si="21"/>
        <v>0</v>
      </c>
      <c r="IC7" s="18">
        <f t="shared" si="21"/>
        <v>0</v>
      </c>
      <c r="ID7" s="18">
        <f t="shared" si="21"/>
        <v>0</v>
      </c>
      <c r="IE7" s="18">
        <f t="shared" si="21"/>
        <v>0</v>
      </c>
      <c r="IF7" s="18">
        <f t="shared" si="21"/>
        <v>0</v>
      </c>
      <c r="IG7" s="18">
        <f t="shared" si="21"/>
        <v>0</v>
      </c>
      <c r="IH7" s="18">
        <f t="shared" si="21"/>
        <v>0</v>
      </c>
      <c r="II7" s="18">
        <f t="shared" si="21"/>
        <v>2</v>
      </c>
      <c r="IJ7" s="18">
        <f t="shared" si="21"/>
        <v>1</v>
      </c>
      <c r="IK7" s="18">
        <f t="shared" si="21"/>
        <v>3</v>
      </c>
      <c r="IL7" s="18">
        <f t="shared" si="21"/>
        <v>0</v>
      </c>
      <c r="IM7" s="18">
        <f t="shared" si="21"/>
        <v>0</v>
      </c>
      <c r="IN7" s="18">
        <f t="shared" si="21"/>
        <v>0</v>
      </c>
      <c r="IO7" s="18">
        <f t="shared" si="21"/>
        <v>0</v>
      </c>
      <c r="IP7" s="18">
        <f t="shared" si="21"/>
        <v>0</v>
      </c>
      <c r="IQ7" s="18">
        <f t="shared" si="21"/>
        <v>0</v>
      </c>
      <c r="IR7" s="18">
        <f t="shared" si="21"/>
        <v>8</v>
      </c>
      <c r="IS7" s="18">
        <f t="shared" si="21"/>
        <v>0</v>
      </c>
      <c r="IT7" s="18">
        <f t="shared" si="21"/>
        <v>0</v>
      </c>
      <c r="IU7" s="18">
        <f>SUM(IU4:IU6)</f>
        <v>14</v>
      </c>
      <c r="IV7" s="34">
        <f>SUM(IV4:IV6)</f>
        <v>0.99999999999999989</v>
      </c>
    </row>
    <row r="8" spans="2:256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6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F8" s="6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L8" s="6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R8" s="6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U8" s="3"/>
      <c r="IV8" s="15"/>
    </row>
    <row r="9" spans="2:256" ht="15.75" thickTop="1" x14ac:dyDescent="0.25">
      <c r="B9" s="143" t="s">
        <v>296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5"/>
      <c r="AH9" s="143" t="s">
        <v>297</v>
      </c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5"/>
      <c r="BN9" s="143" t="s">
        <v>263</v>
      </c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T9" s="143" t="s">
        <v>264</v>
      </c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5"/>
      <c r="DZ9" s="143" t="s">
        <v>265</v>
      </c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5"/>
      <c r="FF9" s="143" t="s">
        <v>266</v>
      </c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5"/>
      <c r="GL9" s="143" t="s">
        <v>362</v>
      </c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5"/>
      <c r="HR9" s="143" t="s">
        <v>394</v>
      </c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  <c r="IV9" s="145"/>
    </row>
    <row r="10" spans="2:256" x14ac:dyDescent="0.25">
      <c r="B10" s="20" t="s">
        <v>50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130</v>
      </c>
      <c r="AE10" s="21" t="s">
        <v>13</v>
      </c>
      <c r="AF10" s="7" t="s">
        <v>14</v>
      </c>
      <c r="AH10" s="20" t="s">
        <v>50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130</v>
      </c>
      <c r="BK10" s="21" t="s">
        <v>13</v>
      </c>
      <c r="BL10" s="7" t="s">
        <v>14</v>
      </c>
      <c r="BN10" s="20" t="s">
        <v>50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130</v>
      </c>
      <c r="CQ10" s="21" t="s">
        <v>13</v>
      </c>
      <c r="CR10" s="7" t="s">
        <v>14</v>
      </c>
      <c r="CT10" s="20" t="s">
        <v>50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130</v>
      </c>
      <c r="DW10" s="21" t="s">
        <v>13</v>
      </c>
      <c r="DX10" s="7" t="s">
        <v>14</v>
      </c>
      <c r="DZ10" s="20" t="s">
        <v>50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130</v>
      </c>
      <c r="FC10" s="21" t="s">
        <v>13</v>
      </c>
      <c r="FD10" s="7" t="s">
        <v>14</v>
      </c>
      <c r="FF10" s="20" t="s">
        <v>50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130</v>
      </c>
      <c r="GI10" s="21" t="s">
        <v>13</v>
      </c>
      <c r="GJ10" s="7" t="s">
        <v>14</v>
      </c>
      <c r="GL10" s="20" t="s">
        <v>50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130</v>
      </c>
      <c r="HO10" s="21" t="s">
        <v>13</v>
      </c>
      <c r="HP10" s="7" t="s">
        <v>14</v>
      </c>
      <c r="HR10" s="20" t="s">
        <v>50</v>
      </c>
      <c r="HS10" s="21" t="s">
        <v>15</v>
      </c>
      <c r="HT10" s="21" t="s">
        <v>16</v>
      </c>
      <c r="HU10" s="21" t="s">
        <v>17</v>
      </c>
      <c r="HV10" s="21" t="s">
        <v>18</v>
      </c>
      <c r="HW10" s="21" t="s">
        <v>19</v>
      </c>
      <c r="HX10" s="21" t="s">
        <v>20</v>
      </c>
      <c r="HY10" s="21" t="s">
        <v>21</v>
      </c>
      <c r="HZ10" s="21" t="s">
        <v>22</v>
      </c>
      <c r="IA10" s="21" t="s">
        <v>23</v>
      </c>
      <c r="IB10" s="21" t="s">
        <v>24</v>
      </c>
      <c r="IC10" s="21" t="s">
        <v>25</v>
      </c>
      <c r="ID10" s="21" t="s">
        <v>26</v>
      </c>
      <c r="IE10" s="21" t="s">
        <v>27</v>
      </c>
      <c r="IF10" s="21" t="s">
        <v>28</v>
      </c>
      <c r="IG10" s="21" t="s">
        <v>29</v>
      </c>
      <c r="IH10" s="21" t="s">
        <v>30</v>
      </c>
      <c r="II10" s="21" t="s">
        <v>31</v>
      </c>
      <c r="IJ10" s="21" t="s">
        <v>32</v>
      </c>
      <c r="IK10" s="21" t="s">
        <v>33</v>
      </c>
      <c r="IL10" s="21" t="s">
        <v>34</v>
      </c>
      <c r="IM10" s="21" t="s">
        <v>35</v>
      </c>
      <c r="IN10" s="21" t="s">
        <v>36</v>
      </c>
      <c r="IO10" s="21" t="s">
        <v>37</v>
      </c>
      <c r="IP10" s="21" t="s">
        <v>38</v>
      </c>
      <c r="IQ10" s="21" t="s">
        <v>39</v>
      </c>
      <c r="IR10" s="21" t="s">
        <v>40</v>
      </c>
      <c r="IS10" s="21" t="s">
        <v>41</v>
      </c>
      <c r="IT10" s="21" t="s">
        <v>130</v>
      </c>
      <c r="IU10" s="21" t="s">
        <v>13</v>
      </c>
      <c r="IV10" s="7" t="s">
        <v>14</v>
      </c>
    </row>
    <row r="11" spans="2:256" x14ac:dyDescent="0.25">
      <c r="B11" s="29" t="s">
        <v>48</v>
      </c>
      <c r="C11" s="8"/>
      <c r="D11" s="8"/>
      <c r="E11" s="8"/>
      <c r="F11" s="8"/>
      <c r="G11" s="8"/>
      <c r="H11" s="8"/>
      <c r="I11" s="8">
        <v>2</v>
      </c>
      <c r="J11" s="8"/>
      <c r="K11" s="8"/>
      <c r="L11" s="8"/>
      <c r="M11" s="8"/>
      <c r="N11" s="8"/>
      <c r="O11" s="8"/>
      <c r="P11" s="8"/>
      <c r="Q11" s="8"/>
      <c r="R11" s="8">
        <v>1</v>
      </c>
      <c r="S11" s="8"/>
      <c r="T11" s="8"/>
      <c r="U11" s="8"/>
      <c r="V11" s="8"/>
      <c r="W11" s="8"/>
      <c r="X11" s="8"/>
      <c r="Y11" s="8"/>
      <c r="Z11" s="8"/>
      <c r="AA11" s="8"/>
      <c r="AB11" s="8">
        <v>3</v>
      </c>
      <c r="AC11" s="8">
        <v>2</v>
      </c>
      <c r="AD11" s="8"/>
      <c r="AE11" s="17">
        <f>SUM(C11:AD11)</f>
        <v>8</v>
      </c>
      <c r="AF11" s="9">
        <f>AE11/$AE$29</f>
        <v>0.5</v>
      </c>
      <c r="AH11" s="29" t="s">
        <v>48</v>
      </c>
      <c r="AI11" s="8"/>
      <c r="AJ11" s="8"/>
      <c r="AK11" s="8"/>
      <c r="AL11" s="8"/>
      <c r="AM11" s="8"/>
      <c r="AN11" s="8"/>
      <c r="AO11" s="8">
        <v>6</v>
      </c>
      <c r="AP11" s="8"/>
      <c r="AQ11" s="8">
        <v>3</v>
      </c>
      <c r="AR11" s="8"/>
      <c r="AS11" s="8">
        <v>2</v>
      </c>
      <c r="AT11" s="8">
        <v>2</v>
      </c>
      <c r="AU11" s="8"/>
      <c r="AV11" s="8">
        <v>1</v>
      </c>
      <c r="AW11" s="8"/>
      <c r="AX11" s="8"/>
      <c r="AY11" s="8"/>
      <c r="AZ11" s="8"/>
      <c r="BA11" s="8">
        <v>1</v>
      </c>
      <c r="BB11" s="8"/>
      <c r="BC11" s="8"/>
      <c r="BD11" s="8"/>
      <c r="BE11" s="8"/>
      <c r="BF11" s="8"/>
      <c r="BG11" s="8"/>
      <c r="BH11" s="8">
        <v>6</v>
      </c>
      <c r="BI11" s="8"/>
      <c r="BJ11" s="8"/>
      <c r="BK11" s="17">
        <f>SUM(AI11:BJ11)</f>
        <v>21</v>
      </c>
      <c r="BL11" s="9">
        <f>BK11/$BK$29</f>
        <v>0.6</v>
      </c>
      <c r="BN11" s="29" t="s">
        <v>67</v>
      </c>
      <c r="BO11" s="8"/>
      <c r="BP11" s="8">
        <v>2</v>
      </c>
      <c r="BQ11" s="8"/>
      <c r="BR11" s="8"/>
      <c r="BS11" s="8"/>
      <c r="BT11" s="8">
        <v>1</v>
      </c>
      <c r="BU11" s="8"/>
      <c r="BV11" s="8"/>
      <c r="BW11" s="8"/>
      <c r="BX11" s="8"/>
      <c r="BY11" s="8">
        <v>3</v>
      </c>
      <c r="BZ11" s="8"/>
      <c r="CA11" s="8"/>
      <c r="CB11" s="8"/>
      <c r="CC11" s="8">
        <v>5</v>
      </c>
      <c r="CD11" s="8"/>
      <c r="CE11" s="8"/>
      <c r="CF11" s="8">
        <v>5</v>
      </c>
      <c r="CG11" s="8">
        <v>7</v>
      </c>
      <c r="CH11" s="8"/>
      <c r="CI11" s="8"/>
      <c r="CJ11" s="8"/>
      <c r="CK11" s="8"/>
      <c r="CL11" s="8">
        <v>1</v>
      </c>
      <c r="CM11" s="8"/>
      <c r="CN11" s="8">
        <v>2</v>
      </c>
      <c r="CO11" s="8">
        <v>1</v>
      </c>
      <c r="CP11" s="8">
        <v>1</v>
      </c>
      <c r="CQ11" s="17">
        <f>SUM(BO11:CP11)</f>
        <v>28</v>
      </c>
      <c r="CR11" s="9">
        <f>CQ11/$CQ$29</f>
        <v>0.90322580645161288</v>
      </c>
      <c r="CT11" s="29" t="s">
        <v>67</v>
      </c>
      <c r="CU11" s="8"/>
      <c r="CV11" s="8"/>
      <c r="CW11" s="8"/>
      <c r="CX11" s="8"/>
      <c r="CY11" s="8">
        <v>1</v>
      </c>
      <c r="CZ11" s="8">
        <v>2</v>
      </c>
      <c r="DA11" s="8"/>
      <c r="DB11" s="8"/>
      <c r="DC11" s="8"/>
      <c r="DD11" s="8"/>
      <c r="DE11" s="8">
        <v>5</v>
      </c>
      <c r="DF11" s="8"/>
      <c r="DG11" s="8"/>
      <c r="DH11" s="8">
        <v>1</v>
      </c>
      <c r="DI11" s="8">
        <v>2</v>
      </c>
      <c r="DJ11" s="8"/>
      <c r="DK11" s="8"/>
      <c r="DL11" s="8"/>
      <c r="DM11" s="8">
        <v>4</v>
      </c>
      <c r="DN11" s="8"/>
      <c r="DO11" s="8">
        <v>1</v>
      </c>
      <c r="DP11" s="8"/>
      <c r="DQ11" s="8"/>
      <c r="DR11" s="8">
        <v>1</v>
      </c>
      <c r="DS11" s="8"/>
      <c r="DT11" s="8">
        <v>7</v>
      </c>
      <c r="DU11" s="8"/>
      <c r="DV11" s="8">
        <v>3</v>
      </c>
      <c r="DW11" s="17">
        <f>SUM(CU11:DV11)</f>
        <v>27</v>
      </c>
      <c r="DX11" s="9">
        <f>DW11/$DW$29</f>
        <v>0.87096774193548387</v>
      </c>
      <c r="DZ11" s="29" t="s">
        <v>67</v>
      </c>
      <c r="EA11" s="8"/>
      <c r="EB11" s="8"/>
      <c r="EC11" s="8"/>
      <c r="ED11" s="8"/>
      <c r="EE11" s="8"/>
      <c r="EF11" s="8"/>
      <c r="EG11" s="8"/>
      <c r="EH11" s="8"/>
      <c r="EI11" s="8">
        <v>2</v>
      </c>
      <c r="EJ11" s="8"/>
      <c r="EK11" s="8">
        <v>5</v>
      </c>
      <c r="EL11" s="8">
        <v>2</v>
      </c>
      <c r="EM11" s="8"/>
      <c r="EN11" s="8"/>
      <c r="EO11" s="8"/>
      <c r="EP11" s="8">
        <v>2</v>
      </c>
      <c r="EQ11" s="8"/>
      <c r="ER11" s="8"/>
      <c r="ES11" s="8">
        <v>1</v>
      </c>
      <c r="ET11" s="8"/>
      <c r="EU11" s="8">
        <v>3</v>
      </c>
      <c r="EV11" s="8"/>
      <c r="EW11" s="8"/>
      <c r="EX11" s="8"/>
      <c r="EY11" s="8">
        <v>1</v>
      </c>
      <c r="EZ11" s="8">
        <v>3</v>
      </c>
      <c r="FA11" s="8"/>
      <c r="FB11" s="8"/>
      <c r="FC11" s="17">
        <f>SUM(EA11:FB11)</f>
        <v>19</v>
      </c>
      <c r="FD11" s="9">
        <f>FC11/$FC$29</f>
        <v>0.86363636363636365</v>
      </c>
      <c r="FF11" s="29" t="s">
        <v>67</v>
      </c>
      <c r="FG11" s="8"/>
      <c r="FH11" s="8"/>
      <c r="FI11" s="8">
        <v>2</v>
      </c>
      <c r="FJ11" s="8"/>
      <c r="FK11" s="8"/>
      <c r="FL11" s="8"/>
      <c r="FM11" s="8"/>
      <c r="FN11" s="8"/>
      <c r="FO11" s="8"/>
      <c r="FP11" s="8">
        <v>2</v>
      </c>
      <c r="FQ11" s="8">
        <v>1</v>
      </c>
      <c r="FR11" s="8"/>
      <c r="FS11" s="8"/>
      <c r="FT11" s="8"/>
      <c r="FU11" s="8">
        <v>1</v>
      </c>
      <c r="FV11" s="8"/>
      <c r="FW11" s="8"/>
      <c r="FX11" s="8"/>
      <c r="FY11" s="8">
        <v>3</v>
      </c>
      <c r="FZ11" s="8"/>
      <c r="GA11" s="8"/>
      <c r="GB11" s="8"/>
      <c r="GC11" s="8">
        <v>1</v>
      </c>
      <c r="GD11" s="8">
        <v>3</v>
      </c>
      <c r="GE11" s="8"/>
      <c r="GF11" s="8"/>
      <c r="GG11" s="8"/>
      <c r="GH11" s="8"/>
      <c r="GI11" s="17">
        <f>SUM(FG11:GH11)</f>
        <v>13</v>
      </c>
      <c r="GJ11" s="9">
        <f t="shared" ref="GJ11:GJ28" si="22">GI11/$GI$29</f>
        <v>0.48148148148148145</v>
      </c>
      <c r="GL11" s="29" t="s">
        <v>67</v>
      </c>
      <c r="GM11" s="8"/>
      <c r="GN11" s="8"/>
      <c r="GO11" s="8"/>
      <c r="GP11" s="8"/>
      <c r="GQ11" s="8">
        <v>1</v>
      </c>
      <c r="GR11" s="8">
        <v>4</v>
      </c>
      <c r="GS11" s="8"/>
      <c r="GT11" s="8">
        <v>2</v>
      </c>
      <c r="GU11" s="8">
        <v>2</v>
      </c>
      <c r="GV11" s="8">
        <v>2</v>
      </c>
      <c r="GW11" s="8">
        <v>1</v>
      </c>
      <c r="GX11" s="8"/>
      <c r="GY11" s="8">
        <v>2</v>
      </c>
      <c r="GZ11" s="8">
        <v>2</v>
      </c>
      <c r="HA11" s="8">
        <v>2</v>
      </c>
      <c r="HB11" s="8"/>
      <c r="HC11" s="8"/>
      <c r="HD11" s="8">
        <v>4</v>
      </c>
      <c r="HE11" s="8">
        <v>6</v>
      </c>
      <c r="HF11" s="8">
        <v>2</v>
      </c>
      <c r="HG11" s="8"/>
      <c r="HH11" s="8"/>
      <c r="HI11" s="8">
        <v>1</v>
      </c>
      <c r="HJ11" s="8"/>
      <c r="HK11" s="8"/>
      <c r="HL11" s="8">
        <v>5</v>
      </c>
      <c r="HM11" s="8"/>
      <c r="HN11" s="8">
        <v>1</v>
      </c>
      <c r="HO11" s="17">
        <f>SUM(GM11:HN11)</f>
        <v>37</v>
      </c>
      <c r="HP11" s="9">
        <f t="shared" ref="HP11:HP28" si="23">HO11/$HO$29</f>
        <v>0.51388888888888884</v>
      </c>
      <c r="HR11" s="29" t="s">
        <v>67</v>
      </c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>
        <v>1</v>
      </c>
      <c r="IJ11" s="8"/>
      <c r="IK11" s="8">
        <v>3</v>
      </c>
      <c r="IL11" s="8"/>
      <c r="IM11" s="8"/>
      <c r="IN11" s="8"/>
      <c r="IO11" s="8"/>
      <c r="IP11" s="8"/>
      <c r="IQ11" s="8"/>
      <c r="IR11" s="8">
        <v>4</v>
      </c>
      <c r="IS11" s="8"/>
      <c r="IT11" s="8"/>
      <c r="IU11" s="17">
        <f>SUM(HS11:IT11)</f>
        <v>8</v>
      </c>
      <c r="IV11" s="9">
        <f>IU11/$IU$29</f>
        <v>0.5714285714285714</v>
      </c>
    </row>
    <row r="12" spans="2:256" x14ac:dyDescent="0.25">
      <c r="B12" s="29" t="s">
        <v>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ref="AE12:AE28" si="24">SUM(C12:AD12)</f>
        <v>0</v>
      </c>
      <c r="AF12" s="9">
        <f t="shared" ref="AF12:AF29" si="25">AE12/$AE$29</f>
        <v>0</v>
      </c>
      <c r="AH12" s="29" t="s">
        <v>51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ref="BK12:BK28" si="26">SUM(AI12:BJ12)</f>
        <v>0</v>
      </c>
      <c r="BL12" s="9">
        <f t="shared" ref="BL12:BL29" si="27">BK12/$BK$29</f>
        <v>0</v>
      </c>
      <c r="BN12" s="29" t="s">
        <v>51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ref="CQ12:CQ28" si="28">SUM(BO12:CP12)</f>
        <v>0</v>
      </c>
      <c r="CR12" s="9">
        <f t="shared" ref="CR12:CR28" si="29">CQ12/$CQ$29</f>
        <v>0</v>
      </c>
      <c r="CT12" s="29" t="s">
        <v>51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ref="DW12:DW28" si="30">SUM(CU12:DV12)</f>
        <v>0</v>
      </c>
      <c r="DX12" s="9">
        <f t="shared" ref="DX12:DX29" si="31">DW12/$DW$29</f>
        <v>0</v>
      </c>
      <c r="DZ12" s="29" t="s">
        <v>51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ref="FC12:FC28" si="32">SUM(EA12:FB12)</f>
        <v>0</v>
      </c>
      <c r="FD12" s="9">
        <f t="shared" ref="FD12:FD28" si="33">FC12/$FC$29</f>
        <v>0</v>
      </c>
      <c r="FF12" s="29" t="s">
        <v>51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ref="GI12:GI28" si="34">SUM(FG12:GH12)</f>
        <v>0</v>
      </c>
      <c r="GJ12" s="9">
        <f t="shared" si="22"/>
        <v>0</v>
      </c>
      <c r="GL12" s="29" t="s">
        <v>51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ref="HO12:HO28" si="35">SUM(GM12:HN12)</f>
        <v>0</v>
      </c>
      <c r="HP12" s="9">
        <f t="shared" si="23"/>
        <v>0</v>
      </c>
      <c r="HR12" s="29" t="s">
        <v>51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ref="IU12:IU28" si="36">SUM(HS12:IT12)</f>
        <v>0</v>
      </c>
      <c r="IV12" s="9">
        <f t="shared" ref="IV12:IV28" si="37">IU12/$IU$29</f>
        <v>0</v>
      </c>
    </row>
    <row r="13" spans="2:256" x14ac:dyDescent="0.25">
      <c r="B13" s="29" t="s">
        <v>52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4"/>
        <v>0</v>
      </c>
      <c r="AF13" s="9">
        <f t="shared" si="25"/>
        <v>0</v>
      </c>
      <c r="AH13" s="29" t="s">
        <v>52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26"/>
        <v>0</v>
      </c>
      <c r="BL13" s="9">
        <f t="shared" si="27"/>
        <v>0</v>
      </c>
      <c r="BN13" s="29" t="s">
        <v>52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28"/>
        <v>0</v>
      </c>
      <c r="CR13" s="9">
        <f t="shared" si="29"/>
        <v>0</v>
      </c>
      <c r="CT13" s="29" t="s">
        <v>52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30"/>
        <v>0</v>
      </c>
      <c r="DX13" s="9">
        <f t="shared" si="31"/>
        <v>0</v>
      </c>
      <c r="DZ13" s="29" t="s">
        <v>52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si="32"/>
        <v>0</v>
      </c>
      <c r="FD13" s="9">
        <f t="shared" si="33"/>
        <v>0</v>
      </c>
      <c r="FF13" s="29" t="s">
        <v>52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34"/>
        <v>0</v>
      </c>
      <c r="GJ13" s="9">
        <f t="shared" si="22"/>
        <v>0</v>
      </c>
      <c r="GL13" s="29" t="s">
        <v>52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si="35"/>
        <v>0</v>
      </c>
      <c r="HP13" s="9">
        <f t="shared" si="23"/>
        <v>0</v>
      </c>
      <c r="HR13" s="29" t="s">
        <v>52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17">
        <f t="shared" si="36"/>
        <v>0</v>
      </c>
      <c r="IV13" s="9">
        <f t="shared" si="37"/>
        <v>0</v>
      </c>
    </row>
    <row r="14" spans="2:256" x14ac:dyDescent="0.25">
      <c r="B14" s="29" t="s">
        <v>57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24"/>
        <v>0</v>
      </c>
      <c r="AF14" s="9">
        <f t="shared" si="25"/>
        <v>0</v>
      </c>
      <c r="AH14" s="29" t="s">
        <v>57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26"/>
        <v>0</v>
      </c>
      <c r="BL14" s="9">
        <f t="shared" si="27"/>
        <v>0</v>
      </c>
      <c r="BN14" s="29" t="s">
        <v>57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28"/>
        <v>0</v>
      </c>
      <c r="CR14" s="9">
        <f t="shared" si="29"/>
        <v>0</v>
      </c>
      <c r="CT14" s="29" t="s">
        <v>57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30"/>
        <v>0</v>
      </c>
      <c r="DX14" s="9">
        <f t="shared" si="31"/>
        <v>0</v>
      </c>
      <c r="DZ14" s="29" t="s">
        <v>57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32"/>
        <v>0</v>
      </c>
      <c r="FD14" s="9">
        <f t="shared" si="33"/>
        <v>0</v>
      </c>
      <c r="FF14" s="29" t="s">
        <v>57</v>
      </c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34"/>
        <v>0</v>
      </c>
      <c r="GJ14" s="9">
        <f t="shared" si="22"/>
        <v>0</v>
      </c>
      <c r="GL14" s="29" t="s">
        <v>57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>
        <v>1</v>
      </c>
      <c r="HA14" s="8"/>
      <c r="HB14" s="8"/>
      <c r="HC14" s="8"/>
      <c r="HD14" s="8"/>
      <c r="HE14" s="8"/>
      <c r="HF14" s="8">
        <v>2</v>
      </c>
      <c r="HG14" s="8"/>
      <c r="HH14" s="8"/>
      <c r="HI14" s="8"/>
      <c r="HJ14" s="8"/>
      <c r="HK14" s="8"/>
      <c r="HL14" s="8"/>
      <c r="HM14" s="8"/>
      <c r="HN14" s="8"/>
      <c r="HO14" s="17">
        <f t="shared" si="35"/>
        <v>3</v>
      </c>
      <c r="HP14" s="9">
        <f t="shared" si="23"/>
        <v>4.1666666666666664E-2</v>
      </c>
      <c r="HR14" s="29" t="s">
        <v>57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17">
        <f t="shared" si="36"/>
        <v>0</v>
      </c>
      <c r="IV14" s="9">
        <f t="shared" si="37"/>
        <v>0</v>
      </c>
    </row>
    <row r="15" spans="2:256" x14ac:dyDescent="0.25">
      <c r="B15" s="29" t="s">
        <v>55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24"/>
        <v>0</v>
      </c>
      <c r="AF15" s="9">
        <f t="shared" si="25"/>
        <v>0</v>
      </c>
      <c r="AH15" s="29" t="s">
        <v>55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>
        <v>1</v>
      </c>
      <c r="BC15" s="8"/>
      <c r="BD15" s="8"/>
      <c r="BE15" s="8"/>
      <c r="BF15" s="8"/>
      <c r="BG15" s="8"/>
      <c r="BH15" s="8"/>
      <c r="BI15" s="8"/>
      <c r="BJ15" s="8"/>
      <c r="BK15" s="17">
        <f t="shared" si="26"/>
        <v>1</v>
      </c>
      <c r="BL15" s="9">
        <f t="shared" si="27"/>
        <v>2.8571428571428571E-2</v>
      </c>
      <c r="BN15" s="29" t="s">
        <v>55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28"/>
        <v>0</v>
      </c>
      <c r="CR15" s="9">
        <f t="shared" si="29"/>
        <v>0</v>
      </c>
      <c r="CT15" s="29" t="s">
        <v>55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30"/>
        <v>0</v>
      </c>
      <c r="DX15" s="9">
        <f t="shared" si="31"/>
        <v>0</v>
      </c>
      <c r="DZ15" s="29" t="s">
        <v>55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32"/>
        <v>0</v>
      </c>
      <c r="FD15" s="9">
        <f t="shared" si="33"/>
        <v>0</v>
      </c>
      <c r="FF15" s="29" t="s">
        <v>55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>
        <v>1</v>
      </c>
      <c r="FR15" s="8"/>
      <c r="FS15" s="8"/>
      <c r="FT15" s="8"/>
      <c r="FU15" s="8"/>
      <c r="FV15" s="8"/>
      <c r="FW15" s="8"/>
      <c r="FX15" s="8"/>
      <c r="FY15" s="8"/>
      <c r="FZ15" s="8">
        <v>1</v>
      </c>
      <c r="GA15" s="8"/>
      <c r="GB15" s="8"/>
      <c r="GC15" s="8"/>
      <c r="GD15" s="8"/>
      <c r="GE15" s="8"/>
      <c r="GF15" s="8"/>
      <c r="GG15" s="8"/>
      <c r="GH15" s="8"/>
      <c r="GI15" s="17">
        <f t="shared" si="34"/>
        <v>2</v>
      </c>
      <c r="GJ15" s="9">
        <f t="shared" si="22"/>
        <v>7.407407407407407E-2</v>
      </c>
      <c r="GL15" s="29" t="s">
        <v>55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>
        <v>1</v>
      </c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>
        <v>1</v>
      </c>
      <c r="HK15" s="8"/>
      <c r="HL15" s="8">
        <v>1</v>
      </c>
      <c r="HM15" s="8"/>
      <c r="HN15" s="8"/>
      <c r="HO15" s="17">
        <f t="shared" si="35"/>
        <v>3</v>
      </c>
      <c r="HP15" s="9">
        <f t="shared" si="23"/>
        <v>4.1666666666666664E-2</v>
      </c>
      <c r="HR15" s="29" t="s">
        <v>55</v>
      </c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>
        <v>1</v>
      </c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17">
        <f t="shared" si="36"/>
        <v>1</v>
      </c>
      <c r="IV15" s="9">
        <f t="shared" si="37"/>
        <v>7.1428571428571425E-2</v>
      </c>
    </row>
    <row r="16" spans="2:256" x14ac:dyDescent="0.25">
      <c r="B16" s="29" t="s">
        <v>62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24"/>
        <v>0</v>
      </c>
      <c r="AF16" s="9">
        <f t="shared" si="25"/>
        <v>0</v>
      </c>
      <c r="AH16" s="29" t="s">
        <v>62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>
        <v>1</v>
      </c>
      <c r="BC16" s="8"/>
      <c r="BD16" s="8"/>
      <c r="BE16" s="8">
        <v>2</v>
      </c>
      <c r="BF16" s="8"/>
      <c r="BG16" s="8"/>
      <c r="BH16" s="8">
        <v>1</v>
      </c>
      <c r="BI16" s="8"/>
      <c r="BJ16" s="8"/>
      <c r="BK16" s="17">
        <f t="shared" si="26"/>
        <v>4</v>
      </c>
      <c r="BL16" s="9">
        <f t="shared" si="27"/>
        <v>0.11428571428571428</v>
      </c>
      <c r="BN16" s="29" t="s">
        <v>62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>
        <v>1</v>
      </c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28"/>
        <v>1</v>
      </c>
      <c r="CR16" s="9">
        <f t="shared" si="29"/>
        <v>3.2258064516129031E-2</v>
      </c>
      <c r="CT16" s="29" t="s">
        <v>62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30"/>
        <v>0</v>
      </c>
      <c r="DX16" s="9">
        <f t="shared" si="31"/>
        <v>0</v>
      </c>
      <c r="DZ16" s="29" t="s">
        <v>62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>
        <v>1</v>
      </c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32"/>
        <v>1</v>
      </c>
      <c r="FD16" s="9">
        <f t="shared" si="33"/>
        <v>4.5454545454545456E-2</v>
      </c>
      <c r="FF16" s="29" t="s">
        <v>62</v>
      </c>
      <c r="FG16" s="8"/>
      <c r="FH16" s="8"/>
      <c r="FI16" s="8"/>
      <c r="FJ16" s="8"/>
      <c r="FK16" s="8">
        <v>1</v>
      </c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>
        <v>1</v>
      </c>
      <c r="GC16" s="8"/>
      <c r="GD16" s="8"/>
      <c r="GE16" s="8"/>
      <c r="GF16" s="8"/>
      <c r="GG16" s="8"/>
      <c r="GH16" s="8"/>
      <c r="GI16" s="17">
        <f t="shared" si="34"/>
        <v>2</v>
      </c>
      <c r="GJ16" s="9">
        <f t="shared" si="22"/>
        <v>7.407407407407407E-2</v>
      </c>
      <c r="GL16" s="29" t="s">
        <v>62</v>
      </c>
      <c r="GM16" s="8"/>
      <c r="GN16" s="8"/>
      <c r="GO16" s="8"/>
      <c r="GP16" s="8"/>
      <c r="GQ16" s="8"/>
      <c r="GR16" s="8">
        <v>1</v>
      </c>
      <c r="GS16" s="8"/>
      <c r="GT16" s="8"/>
      <c r="GU16" s="8"/>
      <c r="GV16" s="8"/>
      <c r="GW16" s="8"/>
      <c r="GX16" s="8"/>
      <c r="GY16" s="8"/>
      <c r="GZ16" s="8"/>
      <c r="HA16" s="8">
        <v>1</v>
      </c>
      <c r="HB16" s="8"/>
      <c r="HC16" s="8"/>
      <c r="HD16" s="8"/>
      <c r="HE16" s="8">
        <v>3</v>
      </c>
      <c r="HF16" s="8"/>
      <c r="HG16" s="8"/>
      <c r="HH16" s="8"/>
      <c r="HI16" s="8"/>
      <c r="HJ16" s="8"/>
      <c r="HK16" s="8"/>
      <c r="HL16" s="8"/>
      <c r="HM16" s="8"/>
      <c r="HN16" s="8"/>
      <c r="HO16" s="17">
        <f t="shared" si="35"/>
        <v>5</v>
      </c>
      <c r="HP16" s="9">
        <f t="shared" si="23"/>
        <v>6.9444444444444448E-2</v>
      </c>
      <c r="HR16" s="29" t="s">
        <v>62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36"/>
        <v>0</v>
      </c>
      <c r="IV16" s="9">
        <f t="shared" si="37"/>
        <v>0</v>
      </c>
    </row>
    <row r="17" spans="1:256" x14ac:dyDescent="0.25">
      <c r="B17" s="29" t="s">
        <v>61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24"/>
        <v>0</v>
      </c>
      <c r="AF17" s="9">
        <f t="shared" si="25"/>
        <v>0</v>
      </c>
      <c r="AH17" s="29" t="s">
        <v>61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>
        <v>2</v>
      </c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26"/>
        <v>2</v>
      </c>
      <c r="BL17" s="9">
        <f t="shared" si="27"/>
        <v>5.7142857142857141E-2</v>
      </c>
      <c r="BN17" s="29" t="s">
        <v>61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28"/>
        <v>0</v>
      </c>
      <c r="CR17" s="9">
        <f t="shared" si="29"/>
        <v>0</v>
      </c>
      <c r="CT17" s="29" t="s">
        <v>61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>
        <v>2</v>
      </c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>
        <v>1</v>
      </c>
      <c r="DU17" s="8"/>
      <c r="DV17" s="8"/>
      <c r="DW17" s="17">
        <f t="shared" si="30"/>
        <v>3</v>
      </c>
      <c r="DX17" s="9">
        <f t="shared" si="31"/>
        <v>9.6774193548387094E-2</v>
      </c>
      <c r="DZ17" s="29" t="s">
        <v>61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32"/>
        <v>0</v>
      </c>
      <c r="FD17" s="9">
        <f t="shared" si="33"/>
        <v>0</v>
      </c>
      <c r="FF17" s="29" t="s">
        <v>61</v>
      </c>
      <c r="FG17" s="8"/>
      <c r="FH17" s="8"/>
      <c r="FI17" s="8"/>
      <c r="FJ17" s="8"/>
      <c r="FK17" s="8">
        <v>1</v>
      </c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>
        <v>1</v>
      </c>
      <c r="FW17" s="8"/>
      <c r="FX17" s="8"/>
      <c r="FY17" s="8">
        <v>1</v>
      </c>
      <c r="FZ17" s="8"/>
      <c r="GA17" s="8"/>
      <c r="GB17" s="8">
        <v>1</v>
      </c>
      <c r="GC17" s="8"/>
      <c r="GD17" s="8"/>
      <c r="GE17" s="8"/>
      <c r="GF17" s="8"/>
      <c r="GG17" s="8"/>
      <c r="GH17" s="8"/>
      <c r="GI17" s="17">
        <f t="shared" si="34"/>
        <v>4</v>
      </c>
      <c r="GJ17" s="9">
        <f t="shared" si="22"/>
        <v>0.14814814814814814</v>
      </c>
      <c r="GL17" s="29" t="s">
        <v>61</v>
      </c>
      <c r="GM17" s="8"/>
      <c r="GN17" s="8"/>
      <c r="GO17" s="8"/>
      <c r="GP17" s="8"/>
      <c r="GQ17" s="8">
        <v>1</v>
      </c>
      <c r="GR17" s="8"/>
      <c r="GS17" s="8"/>
      <c r="GT17" s="8"/>
      <c r="GU17" s="8"/>
      <c r="GV17" s="8"/>
      <c r="GW17" s="8">
        <v>1</v>
      </c>
      <c r="GX17" s="8"/>
      <c r="GY17" s="8"/>
      <c r="GZ17" s="8"/>
      <c r="HA17" s="8"/>
      <c r="HB17" s="8"/>
      <c r="HC17" s="8"/>
      <c r="HD17" s="8">
        <v>1</v>
      </c>
      <c r="HE17" s="8"/>
      <c r="HF17" s="8"/>
      <c r="HG17" s="8"/>
      <c r="HH17" s="8"/>
      <c r="HI17" s="8"/>
      <c r="HJ17" s="8"/>
      <c r="HK17" s="8"/>
      <c r="HL17" s="8">
        <v>2</v>
      </c>
      <c r="HM17" s="8"/>
      <c r="HN17" s="8"/>
      <c r="HO17" s="17">
        <f t="shared" si="35"/>
        <v>5</v>
      </c>
      <c r="HP17" s="9">
        <f t="shared" si="23"/>
        <v>6.9444444444444448E-2</v>
      </c>
      <c r="HR17" s="29" t="s">
        <v>61</v>
      </c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17">
        <f t="shared" si="36"/>
        <v>0</v>
      </c>
      <c r="IV17" s="9">
        <f t="shared" si="37"/>
        <v>0</v>
      </c>
    </row>
    <row r="18" spans="1:256" x14ac:dyDescent="0.25">
      <c r="B18" s="29" t="s">
        <v>65</v>
      </c>
      <c r="C18" s="8"/>
      <c r="D18" s="8"/>
      <c r="E18" s="8"/>
      <c r="F18" s="8"/>
      <c r="G18" s="8"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24"/>
        <v>1</v>
      </c>
      <c r="AF18" s="9">
        <f t="shared" si="25"/>
        <v>6.25E-2</v>
      </c>
      <c r="AH18" s="29" t="s">
        <v>65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>
        <v>1</v>
      </c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26"/>
        <v>1</v>
      </c>
      <c r="BL18" s="9">
        <f t="shared" si="27"/>
        <v>2.8571428571428571E-2</v>
      </c>
      <c r="BN18" s="29" t="s">
        <v>65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>
        <v>1</v>
      </c>
      <c r="CN18" s="8"/>
      <c r="CO18" s="8"/>
      <c r="CP18" s="8"/>
      <c r="CQ18" s="17">
        <f t="shared" si="28"/>
        <v>1</v>
      </c>
      <c r="CR18" s="9">
        <f t="shared" si="29"/>
        <v>3.2258064516129031E-2</v>
      </c>
      <c r="CT18" s="29" t="s">
        <v>65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>
        <v>1</v>
      </c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30"/>
        <v>1</v>
      </c>
      <c r="DX18" s="9">
        <f t="shared" si="31"/>
        <v>3.2258064516129031E-2</v>
      </c>
      <c r="DZ18" s="29" t="s">
        <v>65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7">
        <f t="shared" si="32"/>
        <v>0</v>
      </c>
      <c r="FD18" s="9">
        <f t="shared" si="33"/>
        <v>0</v>
      </c>
      <c r="FF18" s="29" t="s">
        <v>65</v>
      </c>
      <c r="FG18" s="8"/>
      <c r="FH18" s="8"/>
      <c r="FI18" s="8"/>
      <c r="FJ18" s="8"/>
      <c r="FK18" s="8"/>
      <c r="FL18" s="8"/>
      <c r="FM18" s="8"/>
      <c r="FN18" s="8"/>
      <c r="FO18" s="8"/>
      <c r="FP18" s="8">
        <v>1</v>
      </c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17">
        <f t="shared" si="34"/>
        <v>1</v>
      </c>
      <c r="GJ18" s="9">
        <f t="shared" si="22"/>
        <v>3.7037037037037035E-2</v>
      </c>
      <c r="GL18" s="29" t="s">
        <v>65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>
        <v>1</v>
      </c>
      <c r="GX18" s="8"/>
      <c r="GY18" s="8"/>
      <c r="GZ18" s="8">
        <v>1</v>
      </c>
      <c r="HA18" s="8"/>
      <c r="HB18" s="8"/>
      <c r="HC18" s="8"/>
      <c r="HD18" s="8"/>
      <c r="HE18" s="8">
        <v>3</v>
      </c>
      <c r="HF18" s="8"/>
      <c r="HG18" s="8"/>
      <c r="HH18" s="8"/>
      <c r="HI18" s="8"/>
      <c r="HJ18" s="8"/>
      <c r="HK18" s="8"/>
      <c r="HL18" s="8">
        <v>1</v>
      </c>
      <c r="HM18" s="8"/>
      <c r="HN18" s="8"/>
      <c r="HO18" s="17">
        <f t="shared" si="35"/>
        <v>6</v>
      </c>
      <c r="HP18" s="9">
        <f t="shared" si="23"/>
        <v>8.3333333333333329E-2</v>
      </c>
      <c r="HR18" s="29" t="s">
        <v>65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>
        <v>1</v>
      </c>
      <c r="IS18" s="8"/>
      <c r="IT18" s="8"/>
      <c r="IU18" s="17">
        <f t="shared" si="36"/>
        <v>1</v>
      </c>
      <c r="IV18" s="9">
        <f t="shared" si="37"/>
        <v>7.1428571428571425E-2</v>
      </c>
    </row>
    <row r="19" spans="1:256" x14ac:dyDescent="0.25">
      <c r="B19" s="29" t="s">
        <v>64</v>
      </c>
      <c r="C19" s="8"/>
      <c r="D19" s="8"/>
      <c r="E19" s="8"/>
      <c r="F19" s="8"/>
      <c r="G19" s="8"/>
      <c r="H19" s="8"/>
      <c r="I19" s="8">
        <v>1</v>
      </c>
      <c r="J19" s="8"/>
      <c r="K19" s="8"/>
      <c r="L19" s="8"/>
      <c r="M19" s="8">
        <v>1</v>
      </c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24"/>
        <v>3</v>
      </c>
      <c r="AF19" s="9">
        <f t="shared" si="25"/>
        <v>0.1875</v>
      </c>
      <c r="AH19" s="29" t="s">
        <v>64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>
        <v>1</v>
      </c>
      <c r="AY19" s="8"/>
      <c r="AZ19" s="8"/>
      <c r="BA19" s="8"/>
      <c r="BB19" s="8"/>
      <c r="BC19" s="8"/>
      <c r="BD19" s="8"/>
      <c r="BE19" s="8">
        <v>1</v>
      </c>
      <c r="BF19" s="8"/>
      <c r="BG19" s="8"/>
      <c r="BH19" s="8">
        <v>1</v>
      </c>
      <c r="BI19" s="8"/>
      <c r="BJ19" s="8"/>
      <c r="BK19" s="17">
        <f t="shared" si="26"/>
        <v>3</v>
      </c>
      <c r="BL19" s="9">
        <f t="shared" si="27"/>
        <v>8.5714285714285715E-2</v>
      </c>
      <c r="BN19" s="29" t="s">
        <v>64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28"/>
        <v>0</v>
      </c>
      <c r="CR19" s="9">
        <f t="shared" si="29"/>
        <v>0</v>
      </c>
      <c r="CT19" s="29" t="s">
        <v>64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30"/>
        <v>0</v>
      </c>
      <c r="DX19" s="9">
        <f t="shared" si="31"/>
        <v>0</v>
      </c>
      <c r="DZ19" s="29" t="s">
        <v>64</v>
      </c>
      <c r="EA19" s="8"/>
      <c r="EB19" s="8"/>
      <c r="EC19" s="8"/>
      <c r="ED19" s="8"/>
      <c r="EE19" s="8"/>
      <c r="EF19" s="8"/>
      <c r="EG19" s="8">
        <v>1</v>
      </c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32"/>
        <v>1</v>
      </c>
      <c r="FD19" s="9">
        <f t="shared" si="33"/>
        <v>4.5454545454545456E-2</v>
      </c>
      <c r="FF19" s="29" t="s">
        <v>64</v>
      </c>
      <c r="FG19" s="8"/>
      <c r="FH19" s="8"/>
      <c r="FI19" s="8"/>
      <c r="FJ19" s="8"/>
      <c r="FK19" s="8"/>
      <c r="FL19" s="8">
        <v>1</v>
      </c>
      <c r="FM19" s="8"/>
      <c r="FN19" s="8"/>
      <c r="FO19" s="8"/>
      <c r="FP19" s="8"/>
      <c r="FQ19" s="8"/>
      <c r="FR19" s="8"/>
      <c r="FS19" s="8"/>
      <c r="FT19" s="8"/>
      <c r="FU19" s="8">
        <v>1</v>
      </c>
      <c r="FV19" s="8"/>
      <c r="FW19" s="8"/>
      <c r="FX19" s="8"/>
      <c r="FY19" s="8"/>
      <c r="FZ19" s="8"/>
      <c r="GA19" s="8"/>
      <c r="GB19" s="8"/>
      <c r="GC19" s="8"/>
      <c r="GD19" s="8">
        <v>1</v>
      </c>
      <c r="GE19" s="8"/>
      <c r="GF19" s="8"/>
      <c r="GG19" s="8"/>
      <c r="GH19" s="8"/>
      <c r="GI19" s="17">
        <f t="shared" si="34"/>
        <v>3</v>
      </c>
      <c r="GJ19" s="9">
        <f t="shared" si="22"/>
        <v>0.1111111111111111</v>
      </c>
      <c r="GL19" s="29" t="s">
        <v>64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>
        <v>1</v>
      </c>
      <c r="GX19" s="8"/>
      <c r="GY19" s="8"/>
      <c r="GZ19" s="8"/>
      <c r="HA19" s="8"/>
      <c r="HB19" s="8"/>
      <c r="HC19" s="8"/>
      <c r="HD19" s="8"/>
      <c r="HE19" s="8">
        <v>1</v>
      </c>
      <c r="HF19" s="8"/>
      <c r="HG19" s="8"/>
      <c r="HH19" s="8"/>
      <c r="HI19" s="8"/>
      <c r="HJ19" s="8"/>
      <c r="HK19" s="8"/>
      <c r="HL19" s="8">
        <v>1</v>
      </c>
      <c r="HM19" s="8"/>
      <c r="HN19" s="8"/>
      <c r="HO19" s="17">
        <f t="shared" si="35"/>
        <v>3</v>
      </c>
      <c r="HP19" s="9">
        <f t="shared" si="23"/>
        <v>4.1666666666666664E-2</v>
      </c>
      <c r="HR19" s="29" t="s">
        <v>64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>
        <v>1</v>
      </c>
      <c r="IJ19" s="8"/>
      <c r="IK19" s="8"/>
      <c r="IL19" s="8"/>
      <c r="IM19" s="8"/>
      <c r="IN19" s="8"/>
      <c r="IO19" s="8"/>
      <c r="IP19" s="8"/>
      <c r="IQ19" s="8"/>
      <c r="IR19" s="8">
        <v>2</v>
      </c>
      <c r="IS19" s="8"/>
      <c r="IT19" s="8"/>
      <c r="IU19" s="17">
        <f t="shared" si="36"/>
        <v>3</v>
      </c>
      <c r="IV19" s="9">
        <f t="shared" si="37"/>
        <v>0.21428571428571427</v>
      </c>
    </row>
    <row r="20" spans="1:256" x14ac:dyDescent="0.25">
      <c r="B20" s="29" t="s">
        <v>66</v>
      </c>
      <c r="C20" s="8"/>
      <c r="D20" s="8"/>
      <c r="E20" s="8"/>
      <c r="F20" s="8"/>
      <c r="G20" s="8">
        <v>1</v>
      </c>
      <c r="H20" s="8"/>
      <c r="I20" s="8"/>
      <c r="J20" s="8"/>
      <c r="K20" s="8"/>
      <c r="L20" s="8"/>
      <c r="M20" s="8"/>
      <c r="N20" s="8"/>
      <c r="O20" s="8"/>
      <c r="P20" s="8"/>
      <c r="Q20" s="8">
        <v>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v>2</v>
      </c>
      <c r="AC20" s="8"/>
      <c r="AD20" s="8"/>
      <c r="AE20" s="17">
        <f t="shared" si="24"/>
        <v>4</v>
      </c>
      <c r="AF20" s="9">
        <f t="shared" si="25"/>
        <v>0.25</v>
      </c>
      <c r="AH20" s="29" t="s">
        <v>66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>
        <v>1</v>
      </c>
      <c r="AT20" s="8"/>
      <c r="AU20" s="8"/>
      <c r="AV20" s="8"/>
      <c r="AW20" s="8"/>
      <c r="AX20" s="8">
        <v>1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26"/>
        <v>2</v>
      </c>
      <c r="BL20" s="9">
        <f t="shared" si="27"/>
        <v>5.7142857142857141E-2</v>
      </c>
      <c r="BN20" s="29" t="s">
        <v>66</v>
      </c>
      <c r="BO20" s="8"/>
      <c r="BP20" s="8"/>
      <c r="BQ20" s="8"/>
      <c r="BR20" s="8"/>
      <c r="BS20" s="8">
        <v>1</v>
      </c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28"/>
        <v>1</v>
      </c>
      <c r="CR20" s="9">
        <f t="shared" si="29"/>
        <v>3.2258064516129031E-2</v>
      </c>
      <c r="CT20" s="29" t="s">
        <v>66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30"/>
        <v>0</v>
      </c>
      <c r="DX20" s="9">
        <f t="shared" si="31"/>
        <v>0</v>
      </c>
      <c r="DZ20" s="29" t="s">
        <v>66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32"/>
        <v>0</v>
      </c>
      <c r="FD20" s="9">
        <f t="shared" si="33"/>
        <v>0</v>
      </c>
      <c r="FF20" s="29" t="s">
        <v>66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17">
        <f t="shared" si="34"/>
        <v>0</v>
      </c>
      <c r="GJ20" s="9">
        <f t="shared" si="22"/>
        <v>0</v>
      </c>
      <c r="GL20" s="29" t="s">
        <v>66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>
        <v>2</v>
      </c>
      <c r="HF20" s="8"/>
      <c r="HG20" s="8"/>
      <c r="HH20" s="8"/>
      <c r="HI20" s="8"/>
      <c r="HJ20" s="8"/>
      <c r="HK20" s="8"/>
      <c r="HL20" s="8">
        <v>1</v>
      </c>
      <c r="HM20" s="8"/>
      <c r="HN20" s="8"/>
      <c r="HO20" s="17">
        <f t="shared" si="35"/>
        <v>3</v>
      </c>
      <c r="HP20" s="9">
        <f t="shared" si="23"/>
        <v>4.1666666666666664E-2</v>
      </c>
      <c r="HR20" s="29" t="s">
        <v>66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>
        <v>1</v>
      </c>
      <c r="IS20" s="8"/>
      <c r="IT20" s="8"/>
      <c r="IU20" s="17">
        <f t="shared" si="36"/>
        <v>1</v>
      </c>
      <c r="IV20" s="9">
        <f t="shared" si="37"/>
        <v>7.1428571428571425E-2</v>
      </c>
    </row>
    <row r="21" spans="1:256" x14ac:dyDescent="0.25">
      <c r="B21" s="29" t="s">
        <v>59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24"/>
        <v>0</v>
      </c>
      <c r="AF21" s="9">
        <f t="shared" si="25"/>
        <v>0</v>
      </c>
      <c r="AH21" s="29" t="s">
        <v>59</v>
      </c>
      <c r="AI21" s="8"/>
      <c r="AJ21" s="8"/>
      <c r="AK21" s="8"/>
      <c r="AL21" s="8"/>
      <c r="AM21" s="8"/>
      <c r="AN21" s="8"/>
      <c r="AO21" s="8"/>
      <c r="AP21" s="8">
        <v>1</v>
      </c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26"/>
        <v>1</v>
      </c>
      <c r="BL21" s="9">
        <f t="shared" si="27"/>
        <v>2.8571428571428571E-2</v>
      </c>
      <c r="BN21" s="29" t="s">
        <v>59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28"/>
        <v>0</v>
      </c>
      <c r="CR21" s="9">
        <f t="shared" si="29"/>
        <v>0</v>
      </c>
      <c r="CT21" s="29" t="s">
        <v>59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30"/>
        <v>0</v>
      </c>
      <c r="DX21" s="9">
        <f t="shared" si="31"/>
        <v>0</v>
      </c>
      <c r="DZ21" s="29" t="s">
        <v>59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>
        <v>1</v>
      </c>
      <c r="FA21" s="8"/>
      <c r="FB21" s="8"/>
      <c r="FC21" s="17">
        <f t="shared" si="32"/>
        <v>1</v>
      </c>
      <c r="FD21" s="9">
        <f t="shared" si="33"/>
        <v>4.5454545454545456E-2</v>
      </c>
      <c r="FF21" s="29" t="s">
        <v>59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>
        <v>1</v>
      </c>
      <c r="FR21" s="8"/>
      <c r="FS21" s="8"/>
      <c r="FT21" s="8"/>
      <c r="FU21" s="8"/>
      <c r="FV21" s="8">
        <v>1</v>
      </c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34"/>
        <v>2</v>
      </c>
      <c r="GJ21" s="9">
        <f t="shared" si="22"/>
        <v>7.407407407407407E-2</v>
      </c>
      <c r="GL21" s="29" t="s">
        <v>59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>
        <v>1</v>
      </c>
      <c r="GX21" s="8"/>
      <c r="GY21" s="8"/>
      <c r="GZ21" s="8">
        <v>1</v>
      </c>
      <c r="HA21" s="8"/>
      <c r="HB21" s="8"/>
      <c r="HC21" s="8"/>
      <c r="HD21" s="8"/>
      <c r="HE21" s="8">
        <v>1</v>
      </c>
      <c r="HF21" s="8"/>
      <c r="HG21" s="8"/>
      <c r="HH21" s="8"/>
      <c r="HI21" s="8"/>
      <c r="HJ21" s="8"/>
      <c r="HK21" s="8"/>
      <c r="HL21" s="8">
        <v>1</v>
      </c>
      <c r="HM21" s="8"/>
      <c r="HN21" s="8"/>
      <c r="HO21" s="17">
        <f t="shared" si="35"/>
        <v>4</v>
      </c>
      <c r="HP21" s="9">
        <f t="shared" si="23"/>
        <v>5.5555555555555552E-2</v>
      </c>
      <c r="HR21" s="29" t="s">
        <v>59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17">
        <f t="shared" si="36"/>
        <v>0</v>
      </c>
      <c r="IV21" s="9">
        <f t="shared" si="37"/>
        <v>0</v>
      </c>
    </row>
    <row r="22" spans="1:256" x14ac:dyDescent="0.25">
      <c r="B22" s="29" t="s">
        <v>58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24"/>
        <v>0</v>
      </c>
      <c r="AF22" s="9">
        <f t="shared" si="25"/>
        <v>0</v>
      </c>
      <c r="AH22" s="29" t="s">
        <v>58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26"/>
        <v>0</v>
      </c>
      <c r="BL22" s="9">
        <f t="shared" si="27"/>
        <v>0</v>
      </c>
      <c r="BN22" s="29" t="s">
        <v>58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28"/>
        <v>0</v>
      </c>
      <c r="CR22" s="9">
        <f t="shared" si="29"/>
        <v>0</v>
      </c>
      <c r="CT22" s="29" t="s">
        <v>58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30"/>
        <v>0</v>
      </c>
      <c r="DX22" s="9">
        <f t="shared" si="31"/>
        <v>0</v>
      </c>
      <c r="DZ22" s="29" t="s">
        <v>58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7">
        <f t="shared" si="32"/>
        <v>0</v>
      </c>
      <c r="FD22" s="9">
        <f t="shared" si="33"/>
        <v>0</v>
      </c>
      <c r="FF22" s="29" t="s">
        <v>58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34"/>
        <v>0</v>
      </c>
      <c r="GJ22" s="9">
        <f t="shared" si="22"/>
        <v>0</v>
      </c>
      <c r="GL22" s="29" t="s">
        <v>58</v>
      </c>
      <c r="GM22" s="8"/>
      <c r="GN22" s="8"/>
      <c r="GO22" s="8"/>
      <c r="GP22" s="8"/>
      <c r="GQ22" s="8"/>
      <c r="GR22" s="8">
        <v>1</v>
      </c>
      <c r="GS22" s="8"/>
      <c r="GT22" s="8"/>
      <c r="GU22" s="8">
        <v>1</v>
      </c>
      <c r="GV22" s="8"/>
      <c r="GW22" s="8">
        <v>1</v>
      </c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17">
        <f t="shared" si="35"/>
        <v>3</v>
      </c>
      <c r="HP22" s="9">
        <f t="shared" si="23"/>
        <v>4.1666666666666664E-2</v>
      </c>
      <c r="HR22" s="29" t="s">
        <v>58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36"/>
        <v>0</v>
      </c>
      <c r="IV22" s="9">
        <f t="shared" si="37"/>
        <v>0</v>
      </c>
    </row>
    <row r="23" spans="1:256" x14ac:dyDescent="0.25">
      <c r="B23" s="29" t="s">
        <v>60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24"/>
        <v>0</v>
      </c>
      <c r="AF23" s="9">
        <f t="shared" si="25"/>
        <v>0</v>
      </c>
      <c r="AH23" s="29" t="s">
        <v>60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26"/>
        <v>0</v>
      </c>
      <c r="BL23" s="9">
        <f t="shared" si="27"/>
        <v>0</v>
      </c>
      <c r="BN23" s="29" t="s">
        <v>60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28"/>
        <v>0</v>
      </c>
      <c r="CR23" s="9">
        <f t="shared" si="29"/>
        <v>0</v>
      </c>
      <c r="CT23" s="29" t="s">
        <v>60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30"/>
        <v>0</v>
      </c>
      <c r="DX23" s="9">
        <f t="shared" si="31"/>
        <v>0</v>
      </c>
      <c r="DZ23" s="29" t="s">
        <v>60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32"/>
        <v>0</v>
      </c>
      <c r="FD23" s="9">
        <f t="shared" si="33"/>
        <v>0</v>
      </c>
      <c r="FF23" s="29" t="s">
        <v>60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34"/>
        <v>0</v>
      </c>
      <c r="GJ23" s="9">
        <f t="shared" si="22"/>
        <v>0</v>
      </c>
      <c r="GL23" s="29" t="s">
        <v>60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17">
        <f t="shared" si="35"/>
        <v>0</v>
      </c>
      <c r="HP23" s="9">
        <f t="shared" si="23"/>
        <v>0</v>
      </c>
      <c r="HR23" s="29" t="s">
        <v>60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36"/>
        <v>0</v>
      </c>
      <c r="IV23" s="9">
        <f t="shared" si="37"/>
        <v>0</v>
      </c>
    </row>
    <row r="24" spans="1:256" x14ac:dyDescent="0.25">
      <c r="B24" s="29" t="s">
        <v>54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24"/>
        <v>0</v>
      </c>
      <c r="AF24" s="9">
        <f t="shared" si="25"/>
        <v>0</v>
      </c>
      <c r="AH24" s="29" t="s">
        <v>54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6"/>
        <v>0</v>
      </c>
      <c r="BL24" s="9">
        <f t="shared" si="27"/>
        <v>0</v>
      </c>
      <c r="BN24" s="29" t="s">
        <v>54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28"/>
        <v>0</v>
      </c>
      <c r="CR24" s="9">
        <f t="shared" si="29"/>
        <v>0</v>
      </c>
      <c r="CT24" s="29" t="s">
        <v>54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30"/>
        <v>0</v>
      </c>
      <c r="DX24" s="9">
        <f t="shared" si="31"/>
        <v>0</v>
      </c>
      <c r="DZ24" s="29" t="s">
        <v>54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32"/>
        <v>0</v>
      </c>
      <c r="FD24" s="9">
        <f t="shared" si="33"/>
        <v>0</v>
      </c>
      <c r="FF24" s="29" t="s">
        <v>54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34"/>
        <v>0</v>
      </c>
      <c r="GJ24" s="9">
        <f t="shared" si="22"/>
        <v>0</v>
      </c>
      <c r="GL24" s="29" t="s">
        <v>54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35"/>
        <v>0</v>
      </c>
      <c r="HP24" s="9">
        <f t="shared" si="23"/>
        <v>0</v>
      </c>
      <c r="HR24" s="29" t="s">
        <v>54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36"/>
        <v>0</v>
      </c>
      <c r="IV24" s="9">
        <f t="shared" si="37"/>
        <v>0</v>
      </c>
    </row>
    <row r="25" spans="1:256" x14ac:dyDescent="0.25">
      <c r="B25" s="29" t="s">
        <v>53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24"/>
        <v>0</v>
      </c>
      <c r="AF25" s="9">
        <f t="shared" si="25"/>
        <v>0</v>
      </c>
      <c r="AH25" s="29" t="s">
        <v>53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6"/>
        <v>0</v>
      </c>
      <c r="BL25" s="9">
        <f t="shared" si="27"/>
        <v>0</v>
      </c>
      <c r="BN25" s="29" t="s">
        <v>53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28"/>
        <v>0</v>
      </c>
      <c r="CR25" s="9">
        <f t="shared" si="29"/>
        <v>0</v>
      </c>
      <c r="CT25" s="29" t="s">
        <v>53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30"/>
        <v>0</v>
      </c>
      <c r="DX25" s="9">
        <f t="shared" si="31"/>
        <v>0</v>
      </c>
      <c r="DZ25" s="29" t="s">
        <v>53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32"/>
        <v>0</v>
      </c>
      <c r="FD25" s="9">
        <f t="shared" si="33"/>
        <v>0</v>
      </c>
      <c r="FF25" s="29" t="s">
        <v>53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34"/>
        <v>0</v>
      </c>
      <c r="GJ25" s="9">
        <f t="shared" si="22"/>
        <v>0</v>
      </c>
      <c r="GL25" s="29" t="s">
        <v>53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35"/>
        <v>0</v>
      </c>
      <c r="HP25" s="9">
        <f t="shared" si="23"/>
        <v>0</v>
      </c>
      <c r="HR25" s="29" t="s">
        <v>53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36"/>
        <v>0</v>
      </c>
      <c r="IV25" s="9">
        <f t="shared" si="37"/>
        <v>0</v>
      </c>
    </row>
    <row r="26" spans="1:256" x14ac:dyDescent="0.25">
      <c r="B26" s="29" t="s">
        <v>56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24"/>
        <v>0</v>
      </c>
      <c r="AF26" s="9">
        <f t="shared" si="25"/>
        <v>0</v>
      </c>
      <c r="AH26" s="29" t="s">
        <v>56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6"/>
        <v>0</v>
      </c>
      <c r="BL26" s="9">
        <f t="shared" si="27"/>
        <v>0</v>
      </c>
      <c r="BN26" s="29" t="s">
        <v>56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28"/>
        <v>0</v>
      </c>
      <c r="CR26" s="9">
        <f t="shared" si="29"/>
        <v>0</v>
      </c>
      <c r="CT26" s="29" t="s">
        <v>56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30"/>
        <v>0</v>
      </c>
      <c r="DX26" s="9">
        <f t="shared" si="31"/>
        <v>0</v>
      </c>
      <c r="DZ26" s="29" t="s">
        <v>56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32"/>
        <v>0</v>
      </c>
      <c r="FD26" s="9">
        <f t="shared" si="33"/>
        <v>0</v>
      </c>
      <c r="FF26" s="29" t="s">
        <v>56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34"/>
        <v>0</v>
      </c>
      <c r="GJ26" s="9">
        <f t="shared" si="22"/>
        <v>0</v>
      </c>
      <c r="GL26" s="29" t="s">
        <v>56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35"/>
        <v>0</v>
      </c>
      <c r="HP26" s="9">
        <f t="shared" si="23"/>
        <v>0</v>
      </c>
      <c r="HR26" s="29" t="s">
        <v>56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36"/>
        <v>0</v>
      </c>
      <c r="IV26" s="9">
        <f t="shared" si="37"/>
        <v>0</v>
      </c>
    </row>
    <row r="27" spans="1:256" x14ac:dyDescent="0.25">
      <c r="B27" s="29" t="s">
        <v>152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24"/>
        <v>0</v>
      </c>
      <c r="AF27" s="9">
        <f t="shared" si="25"/>
        <v>0</v>
      </c>
      <c r="AH27" s="29" t="s">
        <v>152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6"/>
        <v>0</v>
      </c>
      <c r="BL27" s="9">
        <f t="shared" si="27"/>
        <v>0</v>
      </c>
      <c r="BN27" s="29" t="s">
        <v>159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7">
        <f t="shared" si="28"/>
        <v>0</v>
      </c>
      <c r="CR27" s="9">
        <f t="shared" si="29"/>
        <v>0</v>
      </c>
      <c r="CT27" s="29" t="s">
        <v>152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7">
        <f t="shared" si="30"/>
        <v>0</v>
      </c>
      <c r="DX27" s="9">
        <f t="shared" si="31"/>
        <v>0</v>
      </c>
      <c r="DZ27" s="29" t="s">
        <v>152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7">
        <f t="shared" si="32"/>
        <v>0</v>
      </c>
      <c r="FD27" s="9">
        <f t="shared" si="33"/>
        <v>0</v>
      </c>
      <c r="FF27" s="29" t="s">
        <v>152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7">
        <f t="shared" si="34"/>
        <v>0</v>
      </c>
      <c r="GJ27" s="9">
        <f t="shared" si="22"/>
        <v>0</v>
      </c>
      <c r="GL27" s="29" t="s">
        <v>152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7">
        <f t="shared" si="35"/>
        <v>0</v>
      </c>
      <c r="HP27" s="9">
        <f t="shared" si="23"/>
        <v>0</v>
      </c>
      <c r="HR27" s="29" t="s">
        <v>152</v>
      </c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7">
        <f t="shared" si="36"/>
        <v>0</v>
      </c>
      <c r="IV27" s="9">
        <f t="shared" si="37"/>
        <v>0</v>
      </c>
    </row>
    <row r="28" spans="1:256" x14ac:dyDescent="0.25">
      <c r="B28" s="29" t="s">
        <v>63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4"/>
        <v>0</v>
      </c>
      <c r="AF28" s="9">
        <f t="shared" si="25"/>
        <v>0</v>
      </c>
      <c r="AH28" s="29" t="s">
        <v>63</v>
      </c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17">
        <f t="shared" si="26"/>
        <v>0</v>
      </c>
      <c r="BL28" s="9">
        <f t="shared" si="27"/>
        <v>0</v>
      </c>
      <c r="BN28" s="29" t="s">
        <v>63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28"/>
        <v>0</v>
      </c>
      <c r="CR28" s="9">
        <f t="shared" si="29"/>
        <v>0</v>
      </c>
      <c r="CT28" s="29" t="s">
        <v>63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30"/>
        <v>0</v>
      </c>
      <c r="DX28" s="9">
        <f t="shared" si="31"/>
        <v>0</v>
      </c>
      <c r="DZ28" s="29" t="s">
        <v>63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32"/>
        <v>0</v>
      </c>
      <c r="FD28" s="9">
        <f t="shared" si="33"/>
        <v>0</v>
      </c>
      <c r="FF28" s="29" t="s">
        <v>63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34"/>
        <v>0</v>
      </c>
      <c r="GJ28" s="9">
        <f t="shared" si="22"/>
        <v>0</v>
      </c>
      <c r="GL28" s="29" t="s">
        <v>63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35"/>
        <v>0</v>
      </c>
      <c r="HP28" s="9">
        <f t="shared" si="23"/>
        <v>0</v>
      </c>
      <c r="HR28" s="29" t="s">
        <v>63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36"/>
        <v>0</v>
      </c>
      <c r="IV28" s="9">
        <f t="shared" si="37"/>
        <v>0</v>
      </c>
    </row>
    <row r="29" spans="1:256" ht="15.75" thickBot="1" x14ac:dyDescent="0.3">
      <c r="B29" s="30" t="s">
        <v>49</v>
      </c>
      <c r="C29" s="18">
        <f t="shared" ref="C29:AD29" si="38">SUM(C11:C28)</f>
        <v>0</v>
      </c>
      <c r="D29" s="18">
        <f t="shared" si="38"/>
        <v>0</v>
      </c>
      <c r="E29" s="18">
        <f t="shared" si="38"/>
        <v>0</v>
      </c>
      <c r="F29" s="18">
        <f t="shared" si="38"/>
        <v>0</v>
      </c>
      <c r="G29" s="18">
        <f t="shared" si="38"/>
        <v>2</v>
      </c>
      <c r="H29" s="18">
        <f t="shared" si="38"/>
        <v>0</v>
      </c>
      <c r="I29" s="18">
        <f t="shared" si="38"/>
        <v>3</v>
      </c>
      <c r="J29" s="18">
        <f t="shared" si="38"/>
        <v>0</v>
      </c>
      <c r="K29" s="18">
        <f t="shared" si="38"/>
        <v>0</v>
      </c>
      <c r="L29" s="18">
        <f t="shared" si="38"/>
        <v>0</v>
      </c>
      <c r="M29" s="18">
        <f t="shared" si="38"/>
        <v>1</v>
      </c>
      <c r="N29" s="18">
        <f t="shared" si="38"/>
        <v>0</v>
      </c>
      <c r="O29" s="18">
        <f t="shared" si="38"/>
        <v>0</v>
      </c>
      <c r="P29" s="18">
        <f t="shared" si="38"/>
        <v>0</v>
      </c>
      <c r="Q29" s="18">
        <f t="shared" si="38"/>
        <v>1</v>
      </c>
      <c r="R29" s="18">
        <f t="shared" si="38"/>
        <v>1</v>
      </c>
      <c r="S29" s="18">
        <f t="shared" si="38"/>
        <v>1</v>
      </c>
      <c r="T29" s="18">
        <f t="shared" si="38"/>
        <v>0</v>
      </c>
      <c r="U29" s="18">
        <f t="shared" si="38"/>
        <v>0</v>
      </c>
      <c r="V29" s="18">
        <f t="shared" si="38"/>
        <v>0</v>
      </c>
      <c r="W29" s="18">
        <f t="shared" si="38"/>
        <v>0</v>
      </c>
      <c r="X29" s="18">
        <f t="shared" si="38"/>
        <v>0</v>
      </c>
      <c r="Y29" s="18">
        <f t="shared" si="38"/>
        <v>0</v>
      </c>
      <c r="Z29" s="18">
        <f t="shared" si="38"/>
        <v>0</v>
      </c>
      <c r="AA29" s="18">
        <f t="shared" si="38"/>
        <v>0</v>
      </c>
      <c r="AB29" s="18">
        <f t="shared" si="38"/>
        <v>5</v>
      </c>
      <c r="AC29" s="18">
        <f t="shared" si="38"/>
        <v>2</v>
      </c>
      <c r="AD29" s="18">
        <f t="shared" si="38"/>
        <v>0</v>
      </c>
      <c r="AE29" s="18">
        <f>SUM(AE11:AE28)</f>
        <v>16</v>
      </c>
      <c r="AF29" s="34">
        <f t="shared" si="25"/>
        <v>1</v>
      </c>
      <c r="AH29" s="30" t="s">
        <v>49</v>
      </c>
      <c r="AI29" s="18">
        <f t="shared" ref="AI29:BJ29" si="39">SUM(AI11:AI28)</f>
        <v>0</v>
      </c>
      <c r="AJ29" s="18">
        <f t="shared" si="39"/>
        <v>0</v>
      </c>
      <c r="AK29" s="18">
        <f t="shared" si="39"/>
        <v>0</v>
      </c>
      <c r="AL29" s="18">
        <f t="shared" si="39"/>
        <v>0</v>
      </c>
      <c r="AM29" s="18">
        <f t="shared" si="39"/>
        <v>0</v>
      </c>
      <c r="AN29" s="18">
        <f t="shared" si="39"/>
        <v>0</v>
      </c>
      <c r="AO29" s="18">
        <f t="shared" si="39"/>
        <v>6</v>
      </c>
      <c r="AP29" s="18">
        <f t="shared" si="39"/>
        <v>1</v>
      </c>
      <c r="AQ29" s="18">
        <f t="shared" si="39"/>
        <v>3</v>
      </c>
      <c r="AR29" s="18">
        <f t="shared" si="39"/>
        <v>0</v>
      </c>
      <c r="AS29" s="18">
        <f t="shared" si="39"/>
        <v>3</v>
      </c>
      <c r="AT29" s="18">
        <f t="shared" si="39"/>
        <v>2</v>
      </c>
      <c r="AU29" s="18">
        <f t="shared" si="39"/>
        <v>0</v>
      </c>
      <c r="AV29" s="18">
        <f t="shared" si="39"/>
        <v>1</v>
      </c>
      <c r="AW29" s="18">
        <f t="shared" si="39"/>
        <v>0</v>
      </c>
      <c r="AX29" s="18">
        <f t="shared" si="39"/>
        <v>5</v>
      </c>
      <c r="AY29" s="18">
        <f t="shared" si="39"/>
        <v>0</v>
      </c>
      <c r="AZ29" s="18">
        <f t="shared" si="39"/>
        <v>0</v>
      </c>
      <c r="BA29" s="18">
        <f t="shared" si="39"/>
        <v>1</v>
      </c>
      <c r="BB29" s="18">
        <f t="shared" si="39"/>
        <v>2</v>
      </c>
      <c r="BC29" s="18">
        <f t="shared" si="39"/>
        <v>0</v>
      </c>
      <c r="BD29" s="18">
        <f t="shared" si="39"/>
        <v>0</v>
      </c>
      <c r="BE29" s="18">
        <f t="shared" si="39"/>
        <v>3</v>
      </c>
      <c r="BF29" s="18">
        <f t="shared" si="39"/>
        <v>0</v>
      </c>
      <c r="BG29" s="18">
        <f t="shared" si="39"/>
        <v>0</v>
      </c>
      <c r="BH29" s="18">
        <f t="shared" si="39"/>
        <v>8</v>
      </c>
      <c r="BI29" s="18">
        <f t="shared" si="39"/>
        <v>0</v>
      </c>
      <c r="BJ29" s="18">
        <f t="shared" si="39"/>
        <v>0</v>
      </c>
      <c r="BK29" s="18">
        <f>SUM(BK11:BK28)</f>
        <v>35</v>
      </c>
      <c r="BL29" s="34">
        <f t="shared" si="27"/>
        <v>1</v>
      </c>
      <c r="BN29" s="30" t="s">
        <v>49</v>
      </c>
      <c r="BO29" s="18">
        <f t="shared" ref="BO29:CP29" si="40">SUM(BO11:BO28)</f>
        <v>0</v>
      </c>
      <c r="BP29" s="18">
        <f t="shared" si="40"/>
        <v>2</v>
      </c>
      <c r="BQ29" s="18">
        <f t="shared" si="40"/>
        <v>0</v>
      </c>
      <c r="BR29" s="18">
        <f t="shared" si="40"/>
        <v>0</v>
      </c>
      <c r="BS29" s="18">
        <f t="shared" si="40"/>
        <v>1</v>
      </c>
      <c r="BT29" s="18">
        <f t="shared" si="40"/>
        <v>1</v>
      </c>
      <c r="BU29" s="18">
        <f t="shared" si="40"/>
        <v>0</v>
      </c>
      <c r="BV29" s="18">
        <f t="shared" si="40"/>
        <v>0</v>
      </c>
      <c r="BW29" s="18">
        <f t="shared" si="40"/>
        <v>0</v>
      </c>
      <c r="BX29" s="18">
        <f t="shared" si="40"/>
        <v>0</v>
      </c>
      <c r="BY29" s="18">
        <f t="shared" si="40"/>
        <v>4</v>
      </c>
      <c r="BZ29" s="18">
        <f t="shared" si="40"/>
        <v>0</v>
      </c>
      <c r="CA29" s="18">
        <f t="shared" si="40"/>
        <v>0</v>
      </c>
      <c r="CB29" s="18">
        <f t="shared" si="40"/>
        <v>0</v>
      </c>
      <c r="CC29" s="18">
        <f t="shared" si="40"/>
        <v>5</v>
      </c>
      <c r="CD29" s="18">
        <f t="shared" si="40"/>
        <v>0</v>
      </c>
      <c r="CE29" s="18">
        <f t="shared" si="40"/>
        <v>0</v>
      </c>
      <c r="CF29" s="18">
        <f t="shared" si="40"/>
        <v>5</v>
      </c>
      <c r="CG29" s="18">
        <f t="shared" si="40"/>
        <v>7</v>
      </c>
      <c r="CH29" s="18">
        <f t="shared" si="40"/>
        <v>0</v>
      </c>
      <c r="CI29" s="18">
        <f t="shared" si="40"/>
        <v>0</v>
      </c>
      <c r="CJ29" s="18">
        <f t="shared" si="40"/>
        <v>0</v>
      </c>
      <c r="CK29" s="18">
        <f t="shared" si="40"/>
        <v>0</v>
      </c>
      <c r="CL29" s="18">
        <f t="shared" si="40"/>
        <v>1</v>
      </c>
      <c r="CM29" s="18">
        <f t="shared" si="40"/>
        <v>1</v>
      </c>
      <c r="CN29" s="18">
        <f t="shared" si="40"/>
        <v>2</v>
      </c>
      <c r="CO29" s="18">
        <f t="shared" si="40"/>
        <v>1</v>
      </c>
      <c r="CP29" s="18">
        <f t="shared" si="40"/>
        <v>1</v>
      </c>
      <c r="CQ29" s="18">
        <f>SUM(CQ11:CQ28)</f>
        <v>31</v>
      </c>
      <c r="CR29" s="34">
        <f>CQ29/$CQ$29</f>
        <v>1</v>
      </c>
      <c r="CT29" s="30" t="s">
        <v>49</v>
      </c>
      <c r="CU29" s="18">
        <f t="shared" ref="CU29:DV29" si="41">SUM(CU11:CU28)</f>
        <v>0</v>
      </c>
      <c r="CV29" s="18">
        <f t="shared" si="41"/>
        <v>0</v>
      </c>
      <c r="CW29" s="18">
        <f t="shared" si="41"/>
        <v>0</v>
      </c>
      <c r="CX29" s="18">
        <f t="shared" si="41"/>
        <v>0</v>
      </c>
      <c r="CY29" s="18">
        <f t="shared" si="41"/>
        <v>1</v>
      </c>
      <c r="CZ29" s="18">
        <f t="shared" si="41"/>
        <v>2</v>
      </c>
      <c r="DA29" s="18">
        <f t="shared" si="41"/>
        <v>0</v>
      </c>
      <c r="DB29" s="18">
        <f t="shared" si="41"/>
        <v>0</v>
      </c>
      <c r="DC29" s="18">
        <f t="shared" si="41"/>
        <v>0</v>
      </c>
      <c r="DD29" s="18">
        <f t="shared" si="41"/>
        <v>0</v>
      </c>
      <c r="DE29" s="18">
        <f t="shared" si="41"/>
        <v>5</v>
      </c>
      <c r="DF29" s="18">
        <f t="shared" si="41"/>
        <v>3</v>
      </c>
      <c r="DG29" s="18">
        <f t="shared" si="41"/>
        <v>0</v>
      </c>
      <c r="DH29" s="18">
        <f t="shared" si="41"/>
        <v>1</v>
      </c>
      <c r="DI29" s="18">
        <f t="shared" si="41"/>
        <v>2</v>
      </c>
      <c r="DJ29" s="18">
        <f t="shared" si="41"/>
        <v>0</v>
      </c>
      <c r="DK29" s="18">
        <f t="shared" si="41"/>
        <v>0</v>
      </c>
      <c r="DL29" s="18">
        <f t="shared" si="41"/>
        <v>0</v>
      </c>
      <c r="DM29" s="18">
        <f t="shared" si="41"/>
        <v>4</v>
      </c>
      <c r="DN29" s="18">
        <f t="shared" si="41"/>
        <v>0</v>
      </c>
      <c r="DO29" s="18">
        <f t="shared" si="41"/>
        <v>1</v>
      </c>
      <c r="DP29" s="18">
        <f t="shared" si="41"/>
        <v>0</v>
      </c>
      <c r="DQ29" s="18">
        <f t="shared" si="41"/>
        <v>0</v>
      </c>
      <c r="DR29" s="18">
        <f t="shared" si="41"/>
        <v>1</v>
      </c>
      <c r="DS29" s="18">
        <f t="shared" si="41"/>
        <v>0</v>
      </c>
      <c r="DT29" s="18">
        <f t="shared" si="41"/>
        <v>8</v>
      </c>
      <c r="DU29" s="18">
        <f t="shared" si="41"/>
        <v>0</v>
      </c>
      <c r="DV29" s="18">
        <f t="shared" si="41"/>
        <v>3</v>
      </c>
      <c r="DW29" s="18">
        <f>SUM(DW11:DW28)</f>
        <v>31</v>
      </c>
      <c r="DX29" s="34">
        <f t="shared" si="31"/>
        <v>1</v>
      </c>
      <c r="DZ29" s="30" t="s">
        <v>49</v>
      </c>
      <c r="EA29" s="18">
        <f t="shared" ref="EA29:FB29" si="42">SUM(EA11:EA28)</f>
        <v>0</v>
      </c>
      <c r="EB29" s="18">
        <f t="shared" si="42"/>
        <v>0</v>
      </c>
      <c r="EC29" s="18">
        <f t="shared" si="42"/>
        <v>0</v>
      </c>
      <c r="ED29" s="18">
        <f t="shared" si="42"/>
        <v>0</v>
      </c>
      <c r="EE29" s="18">
        <f t="shared" si="42"/>
        <v>0</v>
      </c>
      <c r="EF29" s="18">
        <f t="shared" si="42"/>
        <v>0</v>
      </c>
      <c r="EG29" s="18">
        <f t="shared" si="42"/>
        <v>1</v>
      </c>
      <c r="EH29" s="18">
        <f t="shared" si="42"/>
        <v>0</v>
      </c>
      <c r="EI29" s="18">
        <f t="shared" si="42"/>
        <v>2</v>
      </c>
      <c r="EJ29" s="18">
        <f t="shared" si="42"/>
        <v>0</v>
      </c>
      <c r="EK29" s="18">
        <f t="shared" si="42"/>
        <v>6</v>
      </c>
      <c r="EL29" s="18">
        <f t="shared" si="42"/>
        <v>2</v>
      </c>
      <c r="EM29" s="18">
        <f t="shared" si="42"/>
        <v>0</v>
      </c>
      <c r="EN29" s="18">
        <f t="shared" si="42"/>
        <v>0</v>
      </c>
      <c r="EO29" s="18">
        <f t="shared" si="42"/>
        <v>0</v>
      </c>
      <c r="EP29" s="18">
        <f t="shared" si="42"/>
        <v>2</v>
      </c>
      <c r="EQ29" s="18">
        <f t="shared" si="42"/>
        <v>0</v>
      </c>
      <c r="ER29" s="18">
        <f t="shared" si="42"/>
        <v>0</v>
      </c>
      <c r="ES29" s="18">
        <f t="shared" si="42"/>
        <v>1</v>
      </c>
      <c r="ET29" s="18">
        <f t="shared" si="42"/>
        <v>0</v>
      </c>
      <c r="EU29" s="18">
        <f t="shared" si="42"/>
        <v>3</v>
      </c>
      <c r="EV29" s="18">
        <f t="shared" si="42"/>
        <v>0</v>
      </c>
      <c r="EW29" s="18">
        <f t="shared" si="42"/>
        <v>0</v>
      </c>
      <c r="EX29" s="18">
        <f t="shared" si="42"/>
        <v>0</v>
      </c>
      <c r="EY29" s="18">
        <f t="shared" si="42"/>
        <v>1</v>
      </c>
      <c r="EZ29" s="18">
        <f t="shared" si="42"/>
        <v>4</v>
      </c>
      <c r="FA29" s="18">
        <f t="shared" si="42"/>
        <v>0</v>
      </c>
      <c r="FB29" s="18">
        <f t="shared" si="42"/>
        <v>0</v>
      </c>
      <c r="FC29" s="18">
        <f>SUM(FC11:FC28)</f>
        <v>22</v>
      </c>
      <c r="FD29" s="34">
        <f>SUM(FD11:FD28)</f>
        <v>0.99999999999999989</v>
      </c>
      <c r="FF29" s="30" t="s">
        <v>49</v>
      </c>
      <c r="FG29" s="18">
        <f t="shared" ref="FG29:GH29" si="43">SUM(FG11:FG28)</f>
        <v>0</v>
      </c>
      <c r="FH29" s="18">
        <f t="shared" si="43"/>
        <v>0</v>
      </c>
      <c r="FI29" s="18">
        <f t="shared" si="43"/>
        <v>2</v>
      </c>
      <c r="FJ29" s="18">
        <f t="shared" si="43"/>
        <v>0</v>
      </c>
      <c r="FK29" s="18">
        <f t="shared" si="43"/>
        <v>2</v>
      </c>
      <c r="FL29" s="18">
        <f t="shared" si="43"/>
        <v>1</v>
      </c>
      <c r="FM29" s="18">
        <f t="shared" si="43"/>
        <v>0</v>
      </c>
      <c r="FN29" s="18">
        <f t="shared" si="43"/>
        <v>0</v>
      </c>
      <c r="FO29" s="18">
        <f t="shared" si="43"/>
        <v>0</v>
      </c>
      <c r="FP29" s="18">
        <f t="shared" si="43"/>
        <v>3</v>
      </c>
      <c r="FQ29" s="18">
        <f t="shared" si="43"/>
        <v>3</v>
      </c>
      <c r="FR29" s="18">
        <f t="shared" si="43"/>
        <v>0</v>
      </c>
      <c r="FS29" s="18">
        <f t="shared" si="43"/>
        <v>0</v>
      </c>
      <c r="FT29" s="18">
        <f t="shared" si="43"/>
        <v>0</v>
      </c>
      <c r="FU29" s="18">
        <f t="shared" si="43"/>
        <v>2</v>
      </c>
      <c r="FV29" s="18">
        <f t="shared" si="43"/>
        <v>2</v>
      </c>
      <c r="FW29" s="18">
        <f t="shared" si="43"/>
        <v>0</v>
      </c>
      <c r="FX29" s="18">
        <f t="shared" si="43"/>
        <v>0</v>
      </c>
      <c r="FY29" s="18">
        <f t="shared" si="43"/>
        <v>4</v>
      </c>
      <c r="FZ29" s="18">
        <f t="shared" si="43"/>
        <v>1</v>
      </c>
      <c r="GA29" s="18">
        <f t="shared" si="43"/>
        <v>0</v>
      </c>
      <c r="GB29" s="18">
        <f t="shared" si="43"/>
        <v>2</v>
      </c>
      <c r="GC29" s="18">
        <f t="shared" si="43"/>
        <v>1</v>
      </c>
      <c r="GD29" s="18">
        <f t="shared" si="43"/>
        <v>4</v>
      </c>
      <c r="GE29" s="18">
        <f t="shared" si="43"/>
        <v>0</v>
      </c>
      <c r="GF29" s="18">
        <f t="shared" si="43"/>
        <v>0</v>
      </c>
      <c r="GG29" s="18">
        <f t="shared" si="43"/>
        <v>0</v>
      </c>
      <c r="GH29" s="18">
        <f t="shared" si="43"/>
        <v>0</v>
      </c>
      <c r="GI29" s="18">
        <f>SUM(GI11:GI28)</f>
        <v>27</v>
      </c>
      <c r="GJ29" s="34">
        <f>SUM(GJ11:GJ28)</f>
        <v>1</v>
      </c>
      <c r="GL29" s="30" t="s">
        <v>49</v>
      </c>
      <c r="GM29" s="18">
        <f t="shared" ref="GM29:HN29" si="44">SUM(GM11:GM28)</f>
        <v>0</v>
      </c>
      <c r="GN29" s="18">
        <f t="shared" si="44"/>
        <v>0</v>
      </c>
      <c r="GO29" s="18">
        <f t="shared" si="44"/>
        <v>0</v>
      </c>
      <c r="GP29" s="18">
        <f t="shared" si="44"/>
        <v>0</v>
      </c>
      <c r="GQ29" s="18">
        <f t="shared" si="44"/>
        <v>2</v>
      </c>
      <c r="GR29" s="18">
        <f t="shared" si="44"/>
        <v>6</v>
      </c>
      <c r="GS29" s="18">
        <f t="shared" si="44"/>
        <v>0</v>
      </c>
      <c r="GT29" s="18">
        <f t="shared" si="44"/>
        <v>2</v>
      </c>
      <c r="GU29" s="18">
        <f t="shared" si="44"/>
        <v>3</v>
      </c>
      <c r="GV29" s="18">
        <f t="shared" si="44"/>
        <v>2</v>
      </c>
      <c r="GW29" s="18">
        <f t="shared" si="44"/>
        <v>7</v>
      </c>
      <c r="GX29" s="18">
        <f t="shared" si="44"/>
        <v>0</v>
      </c>
      <c r="GY29" s="18">
        <f t="shared" si="44"/>
        <v>2</v>
      </c>
      <c r="GZ29" s="18">
        <f t="shared" si="44"/>
        <v>5</v>
      </c>
      <c r="HA29" s="18">
        <f t="shared" si="44"/>
        <v>3</v>
      </c>
      <c r="HB29" s="18">
        <f t="shared" si="44"/>
        <v>0</v>
      </c>
      <c r="HC29" s="18">
        <f t="shared" si="44"/>
        <v>0</v>
      </c>
      <c r="HD29" s="18">
        <f t="shared" si="44"/>
        <v>5</v>
      </c>
      <c r="HE29" s="18">
        <f t="shared" si="44"/>
        <v>16</v>
      </c>
      <c r="HF29" s="18">
        <f t="shared" si="44"/>
        <v>4</v>
      </c>
      <c r="HG29" s="18">
        <f t="shared" si="44"/>
        <v>0</v>
      </c>
      <c r="HH29" s="18">
        <f t="shared" si="44"/>
        <v>0</v>
      </c>
      <c r="HI29" s="18">
        <f t="shared" si="44"/>
        <v>1</v>
      </c>
      <c r="HJ29" s="18">
        <f t="shared" si="44"/>
        <v>1</v>
      </c>
      <c r="HK29" s="18">
        <f t="shared" si="44"/>
        <v>0</v>
      </c>
      <c r="HL29" s="18">
        <f t="shared" si="44"/>
        <v>12</v>
      </c>
      <c r="HM29" s="18">
        <f t="shared" si="44"/>
        <v>0</v>
      </c>
      <c r="HN29" s="18">
        <f t="shared" si="44"/>
        <v>1</v>
      </c>
      <c r="HO29" s="18">
        <f>SUM(HO11:HO28)</f>
        <v>72</v>
      </c>
      <c r="HP29" s="34">
        <f>SUM(HP11:HP28)</f>
        <v>0.99999999999999978</v>
      </c>
      <c r="HR29" s="30" t="s">
        <v>49</v>
      </c>
      <c r="HS29" s="18">
        <f t="shared" ref="HS29:IT29" si="45">SUM(HS11:HS28)</f>
        <v>0</v>
      </c>
      <c r="HT29" s="18">
        <f t="shared" si="45"/>
        <v>0</v>
      </c>
      <c r="HU29" s="18">
        <f t="shared" si="45"/>
        <v>0</v>
      </c>
      <c r="HV29" s="18">
        <f t="shared" si="45"/>
        <v>0</v>
      </c>
      <c r="HW29" s="18">
        <f t="shared" si="45"/>
        <v>0</v>
      </c>
      <c r="HX29" s="18">
        <f t="shared" si="45"/>
        <v>0</v>
      </c>
      <c r="HY29" s="18">
        <f t="shared" si="45"/>
        <v>0</v>
      </c>
      <c r="HZ29" s="18">
        <f t="shared" si="45"/>
        <v>0</v>
      </c>
      <c r="IA29" s="18">
        <f t="shared" si="45"/>
        <v>0</v>
      </c>
      <c r="IB29" s="18">
        <f t="shared" si="45"/>
        <v>0</v>
      </c>
      <c r="IC29" s="18">
        <f t="shared" si="45"/>
        <v>0</v>
      </c>
      <c r="ID29" s="18">
        <f t="shared" si="45"/>
        <v>0</v>
      </c>
      <c r="IE29" s="18">
        <f t="shared" si="45"/>
        <v>0</v>
      </c>
      <c r="IF29" s="18">
        <f t="shared" si="45"/>
        <v>0</v>
      </c>
      <c r="IG29" s="18">
        <f t="shared" si="45"/>
        <v>0</v>
      </c>
      <c r="IH29" s="18">
        <f t="shared" si="45"/>
        <v>0</v>
      </c>
      <c r="II29" s="18">
        <f t="shared" si="45"/>
        <v>2</v>
      </c>
      <c r="IJ29" s="18">
        <f t="shared" si="45"/>
        <v>1</v>
      </c>
      <c r="IK29" s="18">
        <f t="shared" si="45"/>
        <v>3</v>
      </c>
      <c r="IL29" s="18">
        <f t="shared" si="45"/>
        <v>0</v>
      </c>
      <c r="IM29" s="18">
        <f t="shared" si="45"/>
        <v>0</v>
      </c>
      <c r="IN29" s="18">
        <f t="shared" si="45"/>
        <v>0</v>
      </c>
      <c r="IO29" s="18">
        <f t="shared" si="45"/>
        <v>0</v>
      </c>
      <c r="IP29" s="18">
        <f t="shared" si="45"/>
        <v>0</v>
      </c>
      <c r="IQ29" s="18">
        <f t="shared" si="45"/>
        <v>0</v>
      </c>
      <c r="IR29" s="18">
        <f t="shared" si="45"/>
        <v>8</v>
      </c>
      <c r="IS29" s="18">
        <f t="shared" si="45"/>
        <v>0</v>
      </c>
      <c r="IT29" s="18">
        <f t="shared" si="45"/>
        <v>0</v>
      </c>
      <c r="IU29" s="18">
        <f>SUM(IU11:IU28)</f>
        <v>14</v>
      </c>
      <c r="IV29" s="34">
        <f>SUM(IV11:IV28)</f>
        <v>0.99999999999999989</v>
      </c>
    </row>
    <row r="30" spans="1:256" s="3" customFormat="1" ht="16.5" thickTop="1" thickBot="1" x14ac:dyDescent="0.3"/>
    <row r="31" spans="1:256" ht="15.75" thickTop="1" x14ac:dyDescent="0.25">
      <c r="B31" s="140" t="s">
        <v>298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2"/>
      <c r="AH31" s="140" t="s">
        <v>299</v>
      </c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2"/>
      <c r="BM31" s="3"/>
      <c r="BN31" s="140" t="s">
        <v>300</v>
      </c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2"/>
      <c r="CT31" s="140" t="s">
        <v>301</v>
      </c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2"/>
      <c r="DZ31" s="140" t="s">
        <v>302</v>
      </c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1"/>
      <c r="FC31" s="141"/>
      <c r="FD31" s="142"/>
      <c r="FF31" s="140" t="s">
        <v>303</v>
      </c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2"/>
      <c r="GL31" s="140" t="s">
        <v>368</v>
      </c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2"/>
      <c r="HR31" s="140" t="s">
        <v>400</v>
      </c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  <c r="IR31" s="141"/>
      <c r="IS31" s="141"/>
      <c r="IT31" s="141"/>
      <c r="IU31" s="141"/>
      <c r="IV31" s="142"/>
    </row>
    <row r="32" spans="1:256" s="3" customFormat="1" x14ac:dyDescent="0.25">
      <c r="A32"/>
      <c r="B32" s="20" t="s">
        <v>69</v>
      </c>
      <c r="C32" s="21" t="s">
        <v>15</v>
      </c>
      <c r="D32" s="21" t="s">
        <v>16</v>
      </c>
      <c r="E32" s="21" t="s">
        <v>17</v>
      </c>
      <c r="F32" s="21" t="s">
        <v>18</v>
      </c>
      <c r="G32" s="21" t="s">
        <v>19</v>
      </c>
      <c r="H32" s="21" t="s">
        <v>20</v>
      </c>
      <c r="I32" s="21" t="s">
        <v>21</v>
      </c>
      <c r="J32" s="21" t="s">
        <v>22</v>
      </c>
      <c r="K32" s="21" t="s">
        <v>23</v>
      </c>
      <c r="L32" s="21" t="s">
        <v>24</v>
      </c>
      <c r="M32" s="21" t="s">
        <v>25</v>
      </c>
      <c r="N32" s="21" t="s">
        <v>26</v>
      </c>
      <c r="O32" s="21" t="s">
        <v>27</v>
      </c>
      <c r="P32" s="21" t="s">
        <v>28</v>
      </c>
      <c r="Q32" s="21" t="s">
        <v>29</v>
      </c>
      <c r="R32" s="21" t="s">
        <v>30</v>
      </c>
      <c r="S32" s="21" t="s">
        <v>31</v>
      </c>
      <c r="T32" s="21" t="s">
        <v>32</v>
      </c>
      <c r="U32" s="21" t="s">
        <v>33</v>
      </c>
      <c r="V32" s="21" t="s">
        <v>34</v>
      </c>
      <c r="W32" s="21" t="s">
        <v>35</v>
      </c>
      <c r="X32" s="21" t="s">
        <v>36</v>
      </c>
      <c r="Y32" s="21" t="s">
        <v>37</v>
      </c>
      <c r="Z32" s="21" t="s">
        <v>38</v>
      </c>
      <c r="AA32" s="21" t="s">
        <v>39</v>
      </c>
      <c r="AB32" s="21" t="s">
        <v>40</v>
      </c>
      <c r="AC32" s="21" t="s">
        <v>41</v>
      </c>
      <c r="AD32" s="21" t="s">
        <v>130</v>
      </c>
      <c r="AE32" s="21" t="s">
        <v>13</v>
      </c>
      <c r="AF32" s="7" t="s">
        <v>14</v>
      </c>
      <c r="AG32"/>
      <c r="AH32" s="20" t="s">
        <v>69</v>
      </c>
      <c r="AI32" s="21" t="s">
        <v>15</v>
      </c>
      <c r="AJ32" s="21" t="s">
        <v>16</v>
      </c>
      <c r="AK32" s="21" t="s">
        <v>17</v>
      </c>
      <c r="AL32" s="21" t="s">
        <v>18</v>
      </c>
      <c r="AM32" s="21" t="s">
        <v>19</v>
      </c>
      <c r="AN32" s="21" t="s">
        <v>20</v>
      </c>
      <c r="AO32" s="21" t="s">
        <v>21</v>
      </c>
      <c r="AP32" s="21" t="s">
        <v>22</v>
      </c>
      <c r="AQ32" s="21" t="s">
        <v>23</v>
      </c>
      <c r="AR32" s="21" t="s">
        <v>24</v>
      </c>
      <c r="AS32" s="21" t="s">
        <v>25</v>
      </c>
      <c r="AT32" s="21" t="s">
        <v>26</v>
      </c>
      <c r="AU32" s="21" t="s">
        <v>27</v>
      </c>
      <c r="AV32" s="21" t="s">
        <v>28</v>
      </c>
      <c r="AW32" s="21" t="s">
        <v>29</v>
      </c>
      <c r="AX32" s="21" t="s">
        <v>30</v>
      </c>
      <c r="AY32" s="21" t="s">
        <v>31</v>
      </c>
      <c r="AZ32" s="21" t="s">
        <v>32</v>
      </c>
      <c r="BA32" s="21" t="s">
        <v>33</v>
      </c>
      <c r="BB32" s="21" t="s">
        <v>34</v>
      </c>
      <c r="BC32" s="21" t="s">
        <v>35</v>
      </c>
      <c r="BD32" s="21" t="s">
        <v>36</v>
      </c>
      <c r="BE32" s="21" t="s">
        <v>37</v>
      </c>
      <c r="BF32" s="21" t="s">
        <v>38</v>
      </c>
      <c r="BG32" s="21" t="s">
        <v>39</v>
      </c>
      <c r="BH32" s="21" t="s">
        <v>40</v>
      </c>
      <c r="BI32" s="21" t="s">
        <v>41</v>
      </c>
      <c r="BJ32" s="21" t="s">
        <v>130</v>
      </c>
      <c r="BK32" s="21" t="s">
        <v>13</v>
      </c>
      <c r="BL32" s="7" t="s">
        <v>14</v>
      </c>
      <c r="BN32" s="20" t="s">
        <v>69</v>
      </c>
      <c r="BO32" s="21" t="s">
        <v>15</v>
      </c>
      <c r="BP32" s="21" t="s">
        <v>16</v>
      </c>
      <c r="BQ32" s="21" t="s">
        <v>17</v>
      </c>
      <c r="BR32" s="21" t="s">
        <v>18</v>
      </c>
      <c r="BS32" s="21" t="s">
        <v>19</v>
      </c>
      <c r="BT32" s="21" t="s">
        <v>20</v>
      </c>
      <c r="BU32" s="21" t="s">
        <v>21</v>
      </c>
      <c r="BV32" s="21" t="s">
        <v>22</v>
      </c>
      <c r="BW32" s="21" t="s">
        <v>23</v>
      </c>
      <c r="BX32" s="21" t="s">
        <v>24</v>
      </c>
      <c r="BY32" s="21" t="s">
        <v>25</v>
      </c>
      <c r="BZ32" s="21" t="s">
        <v>26</v>
      </c>
      <c r="CA32" s="21" t="s">
        <v>27</v>
      </c>
      <c r="CB32" s="21" t="s">
        <v>28</v>
      </c>
      <c r="CC32" s="21" t="s">
        <v>29</v>
      </c>
      <c r="CD32" s="21" t="s">
        <v>30</v>
      </c>
      <c r="CE32" s="21" t="s">
        <v>31</v>
      </c>
      <c r="CF32" s="21" t="s">
        <v>32</v>
      </c>
      <c r="CG32" s="21" t="s">
        <v>33</v>
      </c>
      <c r="CH32" s="21" t="s">
        <v>34</v>
      </c>
      <c r="CI32" s="21" t="s">
        <v>35</v>
      </c>
      <c r="CJ32" s="21" t="s">
        <v>36</v>
      </c>
      <c r="CK32" s="21" t="s">
        <v>37</v>
      </c>
      <c r="CL32" s="21" t="s">
        <v>38</v>
      </c>
      <c r="CM32" s="21" t="s">
        <v>39</v>
      </c>
      <c r="CN32" s="21" t="s">
        <v>40</v>
      </c>
      <c r="CO32" s="21" t="s">
        <v>41</v>
      </c>
      <c r="CP32" s="21" t="s">
        <v>130</v>
      </c>
      <c r="CQ32" s="21" t="s">
        <v>13</v>
      </c>
      <c r="CR32" s="7" t="s">
        <v>14</v>
      </c>
      <c r="CT32" s="20" t="s">
        <v>69</v>
      </c>
      <c r="CU32" s="21" t="s">
        <v>15</v>
      </c>
      <c r="CV32" s="21" t="s">
        <v>16</v>
      </c>
      <c r="CW32" s="21" t="s">
        <v>17</v>
      </c>
      <c r="CX32" s="21" t="s">
        <v>18</v>
      </c>
      <c r="CY32" s="21" t="s">
        <v>19</v>
      </c>
      <c r="CZ32" s="21" t="s">
        <v>20</v>
      </c>
      <c r="DA32" s="21" t="s">
        <v>21</v>
      </c>
      <c r="DB32" s="21" t="s">
        <v>22</v>
      </c>
      <c r="DC32" s="21" t="s">
        <v>23</v>
      </c>
      <c r="DD32" s="21" t="s">
        <v>24</v>
      </c>
      <c r="DE32" s="21" t="s">
        <v>25</v>
      </c>
      <c r="DF32" s="21" t="s">
        <v>26</v>
      </c>
      <c r="DG32" s="21" t="s">
        <v>27</v>
      </c>
      <c r="DH32" s="21" t="s">
        <v>28</v>
      </c>
      <c r="DI32" s="21" t="s">
        <v>29</v>
      </c>
      <c r="DJ32" s="21" t="s">
        <v>30</v>
      </c>
      <c r="DK32" s="21" t="s">
        <v>31</v>
      </c>
      <c r="DL32" s="21" t="s">
        <v>32</v>
      </c>
      <c r="DM32" s="21" t="s">
        <v>33</v>
      </c>
      <c r="DN32" s="21" t="s">
        <v>34</v>
      </c>
      <c r="DO32" s="21" t="s">
        <v>35</v>
      </c>
      <c r="DP32" s="21" t="s">
        <v>36</v>
      </c>
      <c r="DQ32" s="21" t="s">
        <v>37</v>
      </c>
      <c r="DR32" s="21" t="s">
        <v>38</v>
      </c>
      <c r="DS32" s="21" t="s">
        <v>39</v>
      </c>
      <c r="DT32" s="21" t="s">
        <v>40</v>
      </c>
      <c r="DU32" s="21" t="s">
        <v>41</v>
      </c>
      <c r="DV32" s="21" t="s">
        <v>130</v>
      </c>
      <c r="DW32" s="21" t="s">
        <v>13</v>
      </c>
      <c r="DX32" s="7" t="s">
        <v>14</v>
      </c>
      <c r="DZ32" s="20" t="s">
        <v>69</v>
      </c>
      <c r="EA32" s="21" t="s">
        <v>15</v>
      </c>
      <c r="EB32" s="21" t="s">
        <v>16</v>
      </c>
      <c r="EC32" s="21" t="s">
        <v>17</v>
      </c>
      <c r="ED32" s="21" t="s">
        <v>18</v>
      </c>
      <c r="EE32" s="21" t="s">
        <v>19</v>
      </c>
      <c r="EF32" s="21" t="s">
        <v>20</v>
      </c>
      <c r="EG32" s="21" t="s">
        <v>21</v>
      </c>
      <c r="EH32" s="21" t="s">
        <v>22</v>
      </c>
      <c r="EI32" s="21" t="s">
        <v>23</v>
      </c>
      <c r="EJ32" s="21" t="s">
        <v>24</v>
      </c>
      <c r="EK32" s="21" t="s">
        <v>25</v>
      </c>
      <c r="EL32" s="21" t="s">
        <v>26</v>
      </c>
      <c r="EM32" s="21" t="s">
        <v>27</v>
      </c>
      <c r="EN32" s="21" t="s">
        <v>28</v>
      </c>
      <c r="EO32" s="21" t="s">
        <v>29</v>
      </c>
      <c r="EP32" s="21" t="s">
        <v>30</v>
      </c>
      <c r="EQ32" s="21" t="s">
        <v>31</v>
      </c>
      <c r="ER32" s="21" t="s">
        <v>32</v>
      </c>
      <c r="ES32" s="21" t="s">
        <v>33</v>
      </c>
      <c r="ET32" s="21" t="s">
        <v>34</v>
      </c>
      <c r="EU32" s="21" t="s">
        <v>35</v>
      </c>
      <c r="EV32" s="21" t="s">
        <v>36</v>
      </c>
      <c r="EW32" s="21" t="s">
        <v>37</v>
      </c>
      <c r="EX32" s="21" t="s">
        <v>38</v>
      </c>
      <c r="EY32" s="21" t="s">
        <v>39</v>
      </c>
      <c r="EZ32" s="21" t="s">
        <v>40</v>
      </c>
      <c r="FA32" s="21" t="s">
        <v>41</v>
      </c>
      <c r="FB32" s="21" t="s">
        <v>130</v>
      </c>
      <c r="FC32" s="21" t="s">
        <v>13</v>
      </c>
      <c r="FD32" s="7" t="s">
        <v>14</v>
      </c>
      <c r="FF32" s="20" t="s">
        <v>69</v>
      </c>
      <c r="FG32" s="21" t="s">
        <v>15</v>
      </c>
      <c r="FH32" s="21" t="s">
        <v>16</v>
      </c>
      <c r="FI32" s="21" t="s">
        <v>17</v>
      </c>
      <c r="FJ32" s="21" t="s">
        <v>18</v>
      </c>
      <c r="FK32" s="21" t="s">
        <v>19</v>
      </c>
      <c r="FL32" s="21" t="s">
        <v>20</v>
      </c>
      <c r="FM32" s="21" t="s">
        <v>21</v>
      </c>
      <c r="FN32" s="21" t="s">
        <v>22</v>
      </c>
      <c r="FO32" s="21" t="s">
        <v>23</v>
      </c>
      <c r="FP32" s="21" t="s">
        <v>24</v>
      </c>
      <c r="FQ32" s="21" t="s">
        <v>25</v>
      </c>
      <c r="FR32" s="21" t="s">
        <v>26</v>
      </c>
      <c r="FS32" s="21" t="s">
        <v>27</v>
      </c>
      <c r="FT32" s="21" t="s">
        <v>28</v>
      </c>
      <c r="FU32" s="21" t="s">
        <v>29</v>
      </c>
      <c r="FV32" s="21" t="s">
        <v>30</v>
      </c>
      <c r="FW32" s="21" t="s">
        <v>31</v>
      </c>
      <c r="FX32" s="21" t="s">
        <v>32</v>
      </c>
      <c r="FY32" s="21" t="s">
        <v>33</v>
      </c>
      <c r="FZ32" s="21" t="s">
        <v>34</v>
      </c>
      <c r="GA32" s="21" t="s">
        <v>35</v>
      </c>
      <c r="GB32" s="21" t="s">
        <v>36</v>
      </c>
      <c r="GC32" s="21" t="s">
        <v>37</v>
      </c>
      <c r="GD32" s="21" t="s">
        <v>38</v>
      </c>
      <c r="GE32" s="21" t="s">
        <v>39</v>
      </c>
      <c r="GF32" s="21" t="s">
        <v>40</v>
      </c>
      <c r="GG32" s="21" t="s">
        <v>41</v>
      </c>
      <c r="GH32" s="21" t="s">
        <v>130</v>
      </c>
      <c r="GI32" s="21" t="s">
        <v>13</v>
      </c>
      <c r="GJ32" s="7" t="s">
        <v>14</v>
      </c>
      <c r="GL32" s="20" t="s">
        <v>69</v>
      </c>
      <c r="GM32" s="21" t="s">
        <v>15</v>
      </c>
      <c r="GN32" s="21" t="s">
        <v>16</v>
      </c>
      <c r="GO32" s="21" t="s">
        <v>17</v>
      </c>
      <c r="GP32" s="21" t="s">
        <v>18</v>
      </c>
      <c r="GQ32" s="21" t="s">
        <v>19</v>
      </c>
      <c r="GR32" s="21" t="s">
        <v>20</v>
      </c>
      <c r="GS32" s="21" t="s">
        <v>21</v>
      </c>
      <c r="GT32" s="21" t="s">
        <v>22</v>
      </c>
      <c r="GU32" s="21" t="s">
        <v>23</v>
      </c>
      <c r="GV32" s="21" t="s">
        <v>24</v>
      </c>
      <c r="GW32" s="21" t="s">
        <v>25</v>
      </c>
      <c r="GX32" s="21" t="s">
        <v>26</v>
      </c>
      <c r="GY32" s="21" t="s">
        <v>27</v>
      </c>
      <c r="GZ32" s="21" t="s">
        <v>28</v>
      </c>
      <c r="HA32" s="21" t="s">
        <v>29</v>
      </c>
      <c r="HB32" s="21" t="s">
        <v>30</v>
      </c>
      <c r="HC32" s="21" t="s">
        <v>31</v>
      </c>
      <c r="HD32" s="21" t="s">
        <v>32</v>
      </c>
      <c r="HE32" s="21" t="s">
        <v>33</v>
      </c>
      <c r="HF32" s="21" t="s">
        <v>34</v>
      </c>
      <c r="HG32" s="21" t="s">
        <v>35</v>
      </c>
      <c r="HH32" s="21" t="s">
        <v>36</v>
      </c>
      <c r="HI32" s="21" t="s">
        <v>37</v>
      </c>
      <c r="HJ32" s="21" t="s">
        <v>38</v>
      </c>
      <c r="HK32" s="21" t="s">
        <v>39</v>
      </c>
      <c r="HL32" s="21" t="s">
        <v>40</v>
      </c>
      <c r="HM32" s="21" t="s">
        <v>41</v>
      </c>
      <c r="HN32" s="21" t="s">
        <v>130</v>
      </c>
      <c r="HO32" s="21" t="s">
        <v>13</v>
      </c>
      <c r="HP32" s="7" t="s">
        <v>14</v>
      </c>
      <c r="HR32" s="20" t="s">
        <v>69</v>
      </c>
      <c r="HS32" s="21" t="s">
        <v>15</v>
      </c>
      <c r="HT32" s="21" t="s">
        <v>16</v>
      </c>
      <c r="HU32" s="21" t="s">
        <v>17</v>
      </c>
      <c r="HV32" s="21" t="s">
        <v>18</v>
      </c>
      <c r="HW32" s="21" t="s">
        <v>19</v>
      </c>
      <c r="HX32" s="21" t="s">
        <v>20</v>
      </c>
      <c r="HY32" s="21" t="s">
        <v>21</v>
      </c>
      <c r="HZ32" s="21" t="s">
        <v>22</v>
      </c>
      <c r="IA32" s="21" t="s">
        <v>23</v>
      </c>
      <c r="IB32" s="21" t="s">
        <v>24</v>
      </c>
      <c r="IC32" s="21" t="s">
        <v>25</v>
      </c>
      <c r="ID32" s="21" t="s">
        <v>26</v>
      </c>
      <c r="IE32" s="21" t="s">
        <v>27</v>
      </c>
      <c r="IF32" s="21" t="s">
        <v>28</v>
      </c>
      <c r="IG32" s="21" t="s">
        <v>29</v>
      </c>
      <c r="IH32" s="21" t="s">
        <v>30</v>
      </c>
      <c r="II32" s="21" t="s">
        <v>31</v>
      </c>
      <c r="IJ32" s="21" t="s">
        <v>32</v>
      </c>
      <c r="IK32" s="21" t="s">
        <v>33</v>
      </c>
      <c r="IL32" s="21" t="s">
        <v>34</v>
      </c>
      <c r="IM32" s="21" t="s">
        <v>35</v>
      </c>
      <c r="IN32" s="21" t="s">
        <v>36</v>
      </c>
      <c r="IO32" s="21" t="s">
        <v>37</v>
      </c>
      <c r="IP32" s="21" t="s">
        <v>38</v>
      </c>
      <c r="IQ32" s="21" t="s">
        <v>39</v>
      </c>
      <c r="IR32" s="21" t="s">
        <v>40</v>
      </c>
      <c r="IS32" s="21" t="s">
        <v>41</v>
      </c>
      <c r="IT32" s="21" t="s">
        <v>130</v>
      </c>
      <c r="IU32" s="21" t="s">
        <v>13</v>
      </c>
      <c r="IV32" s="7" t="s">
        <v>14</v>
      </c>
    </row>
    <row r="33" spans="1:256" x14ac:dyDescent="0.25">
      <c r="B33" s="29" t="s">
        <v>73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>SUM(C33:AD33)</f>
        <v>0</v>
      </c>
      <c r="AF33" s="9">
        <f t="shared" ref="AF33:AF38" si="46">AE33/$AE$39</f>
        <v>0</v>
      </c>
      <c r="AH33" s="29" t="s">
        <v>73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>SUM(AI33:BJ33)</f>
        <v>0</v>
      </c>
      <c r="BL33" s="9">
        <f t="shared" ref="BL33:BL38" si="47">BK33/$BK$39</f>
        <v>0</v>
      </c>
      <c r="BN33" s="29" t="s">
        <v>73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>SUM(BO33:CP33)</f>
        <v>0</v>
      </c>
      <c r="CR33" s="9">
        <f t="shared" ref="CR33:CR38" si="48">CQ33/$CQ$39</f>
        <v>0</v>
      </c>
      <c r="CT33" s="29" t="s">
        <v>73</v>
      </c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>SUM(CU33:DV33)</f>
        <v>0</v>
      </c>
      <c r="DX33" s="9">
        <f>DW33/$DW$39</f>
        <v>0</v>
      </c>
      <c r="DZ33" s="29" t="s">
        <v>73</v>
      </c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7">
        <f>SUM(EA33:FB33)</f>
        <v>0</v>
      </c>
      <c r="FD33" s="9">
        <f>FC33/$FC$39</f>
        <v>0</v>
      </c>
      <c r="FF33" s="29" t="s">
        <v>73</v>
      </c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7">
        <f>SUM(FG33:GH33)</f>
        <v>0</v>
      </c>
      <c r="GJ33" s="9">
        <f t="shared" ref="GJ33:GJ38" si="49">GI33/$GI$39</f>
        <v>0</v>
      </c>
      <c r="GL33" s="29" t="s">
        <v>73</v>
      </c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7">
        <f>SUM(GM33:HN33)</f>
        <v>0</v>
      </c>
      <c r="HP33" s="9">
        <f t="shared" ref="HP33:HP38" si="50">HO33/$HO$39</f>
        <v>0</v>
      </c>
      <c r="HR33" s="29" t="s">
        <v>73</v>
      </c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7">
        <f>SUM(HS33:IT33)</f>
        <v>0</v>
      </c>
      <c r="IV33" s="9">
        <f>IU33/$IU$39</f>
        <v>0</v>
      </c>
    </row>
    <row r="34" spans="1:256" x14ac:dyDescent="0.25">
      <c r="B34" s="29" t="s">
        <v>71</v>
      </c>
      <c r="C34" s="8"/>
      <c r="D34" s="8"/>
      <c r="E34" s="8"/>
      <c r="F34" s="8"/>
      <c r="G34" s="8">
        <v>1</v>
      </c>
      <c r="H34" s="8"/>
      <c r="I34" s="8">
        <v>1</v>
      </c>
      <c r="J34" s="8"/>
      <c r="K34" s="8"/>
      <c r="L34" s="8"/>
      <c r="M34" s="8">
        <v>1</v>
      </c>
      <c r="N34" s="8"/>
      <c r="O34" s="8"/>
      <c r="P34" s="8"/>
      <c r="Q34" s="8"/>
      <c r="R34" s="8"/>
      <c r="S34" s="8">
        <v>1</v>
      </c>
      <c r="T34" s="8"/>
      <c r="U34" s="8"/>
      <c r="V34" s="8"/>
      <c r="W34" s="8"/>
      <c r="X34" s="8"/>
      <c r="Y34" s="8"/>
      <c r="Z34" s="8"/>
      <c r="AA34" s="8"/>
      <c r="AB34" s="8">
        <v>2</v>
      </c>
      <c r="AC34" s="8"/>
      <c r="AD34" s="8"/>
      <c r="AE34" s="17">
        <f t="shared" ref="AE34:AE38" si="51">SUM(C34:AD34)</f>
        <v>6</v>
      </c>
      <c r="AF34" s="9">
        <f t="shared" si="46"/>
        <v>0.375</v>
      </c>
      <c r="AH34" s="29" t="s">
        <v>71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>
        <v>1</v>
      </c>
      <c r="AT34" s="8"/>
      <c r="AU34" s="8"/>
      <c r="AV34" s="8"/>
      <c r="AW34" s="8"/>
      <c r="AX34" s="8">
        <v>2</v>
      </c>
      <c r="AY34" s="8"/>
      <c r="AZ34" s="8"/>
      <c r="BA34" s="8"/>
      <c r="BB34" s="8"/>
      <c r="BC34" s="8"/>
      <c r="BD34" s="8"/>
      <c r="BE34" s="8">
        <v>2</v>
      </c>
      <c r="BF34" s="8"/>
      <c r="BG34" s="8"/>
      <c r="BH34" s="8">
        <v>2</v>
      </c>
      <c r="BI34" s="8"/>
      <c r="BJ34" s="8"/>
      <c r="BK34" s="17">
        <f t="shared" ref="BK34:BK38" si="52">SUM(AI34:BJ34)</f>
        <v>7</v>
      </c>
      <c r="BL34" s="9">
        <f t="shared" si="47"/>
        <v>0.2</v>
      </c>
      <c r="BN34" s="29" t="s">
        <v>71</v>
      </c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>
        <v>1</v>
      </c>
      <c r="CN34" s="11"/>
      <c r="CO34" s="11"/>
      <c r="CP34" s="11"/>
      <c r="CQ34" s="17">
        <f t="shared" ref="CQ34:CQ38" si="53">SUM(BO34:CP34)</f>
        <v>1</v>
      </c>
      <c r="CR34" s="9">
        <f t="shared" si="48"/>
        <v>3.2258064516129031E-2</v>
      </c>
      <c r="CT34" s="29" t="s">
        <v>71</v>
      </c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>
        <v>1</v>
      </c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>
        <v>1</v>
      </c>
      <c r="DU34" s="11"/>
      <c r="DV34" s="11"/>
      <c r="DW34" s="17">
        <f t="shared" ref="DW34:DW38" si="54">SUM(CU34:DV34)</f>
        <v>2</v>
      </c>
      <c r="DX34" s="9">
        <f t="shared" ref="DX34:DX38" si="55">DW34/$DW$39</f>
        <v>6.4516129032258063E-2</v>
      </c>
      <c r="DZ34" s="29" t="s">
        <v>71</v>
      </c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>
        <v>2</v>
      </c>
      <c r="FA34" s="11"/>
      <c r="FB34" s="11"/>
      <c r="FC34" s="17">
        <f t="shared" ref="FC34:FC38" si="56">SUM(EA34:FB34)</f>
        <v>2</v>
      </c>
      <c r="FD34" s="9">
        <f t="shared" ref="FD34:FD38" si="57">FC34/$FC$39</f>
        <v>9.0909090909090912E-2</v>
      </c>
      <c r="FF34" s="29" t="s">
        <v>71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>
        <v>1</v>
      </c>
      <c r="FW34" s="11"/>
      <c r="FX34" s="11"/>
      <c r="FY34" s="11">
        <v>1</v>
      </c>
      <c r="FZ34" s="11"/>
      <c r="GA34" s="11"/>
      <c r="GB34" s="11"/>
      <c r="GC34" s="11"/>
      <c r="GD34" s="11">
        <v>1</v>
      </c>
      <c r="GE34" s="11"/>
      <c r="GF34" s="11"/>
      <c r="GG34" s="11"/>
      <c r="GH34" s="11"/>
      <c r="GI34" s="17">
        <f t="shared" ref="GI34:GI38" si="58">SUM(FG34:GH34)</f>
        <v>3</v>
      </c>
      <c r="GJ34" s="9">
        <f t="shared" si="49"/>
        <v>0.1111111111111111</v>
      </c>
      <c r="GL34" s="29" t="s">
        <v>71</v>
      </c>
      <c r="GM34" s="11"/>
      <c r="GN34" s="11"/>
      <c r="GO34" s="11"/>
      <c r="GP34" s="11"/>
      <c r="GQ34" s="11"/>
      <c r="GR34" s="11"/>
      <c r="GS34" s="11"/>
      <c r="GT34" s="11"/>
      <c r="GU34" s="11">
        <v>1</v>
      </c>
      <c r="GV34" s="11"/>
      <c r="GW34" s="11">
        <v>3</v>
      </c>
      <c r="GX34" s="11"/>
      <c r="GY34" s="11"/>
      <c r="GZ34" s="11">
        <v>1</v>
      </c>
      <c r="HA34" s="11">
        <v>1</v>
      </c>
      <c r="HB34" s="11"/>
      <c r="HC34" s="11"/>
      <c r="HD34" s="11">
        <v>1</v>
      </c>
      <c r="HE34" s="11">
        <v>6</v>
      </c>
      <c r="HF34" s="11">
        <v>1</v>
      </c>
      <c r="HG34" s="11"/>
      <c r="HH34" s="11"/>
      <c r="HI34" s="11"/>
      <c r="HJ34" s="11">
        <v>1</v>
      </c>
      <c r="HK34" s="11"/>
      <c r="HL34" s="11">
        <v>4</v>
      </c>
      <c r="HM34" s="11"/>
      <c r="HN34" s="11"/>
      <c r="HO34" s="17">
        <f t="shared" ref="HO34:HO38" si="59">SUM(GM34:HN34)</f>
        <v>19</v>
      </c>
      <c r="HP34" s="9">
        <f t="shared" si="50"/>
        <v>0.2638888888888889</v>
      </c>
      <c r="HR34" s="29" t="s">
        <v>71</v>
      </c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>
        <v>1</v>
      </c>
      <c r="IK34" s="11"/>
      <c r="IL34" s="11"/>
      <c r="IM34" s="11"/>
      <c r="IN34" s="11"/>
      <c r="IO34" s="11"/>
      <c r="IP34" s="11"/>
      <c r="IQ34" s="11"/>
      <c r="IR34" s="11">
        <v>4</v>
      </c>
      <c r="IS34" s="11"/>
      <c r="IT34" s="11"/>
      <c r="IU34" s="17">
        <f t="shared" ref="IU34:IU38" si="60">SUM(HS34:IT34)</f>
        <v>5</v>
      </c>
      <c r="IV34" s="9">
        <f t="shared" ref="IV34:IV38" si="61">IU34/$IU$39</f>
        <v>0.35714285714285715</v>
      </c>
    </row>
    <row r="35" spans="1:256" x14ac:dyDescent="0.25">
      <c r="B35" s="29" t="s">
        <v>74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51"/>
        <v>0</v>
      </c>
      <c r="AF35" s="9">
        <f t="shared" si="46"/>
        <v>0</v>
      </c>
      <c r="AH35" s="29" t="s">
        <v>74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52"/>
        <v>0</v>
      </c>
      <c r="BL35" s="9">
        <f t="shared" si="47"/>
        <v>0</v>
      </c>
      <c r="BN35" s="29" t="s">
        <v>74</v>
      </c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53"/>
        <v>0</v>
      </c>
      <c r="CR35" s="9">
        <f t="shared" si="48"/>
        <v>0</v>
      </c>
      <c r="CT35" s="29" t="s">
        <v>74</v>
      </c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54"/>
        <v>0</v>
      </c>
      <c r="DX35" s="9">
        <f t="shared" si="55"/>
        <v>0</v>
      </c>
      <c r="DZ35" s="29" t="s">
        <v>74</v>
      </c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7">
        <f t="shared" si="56"/>
        <v>0</v>
      </c>
      <c r="FD35" s="9">
        <f t="shared" si="57"/>
        <v>0</v>
      </c>
      <c r="FF35" s="29" t="s">
        <v>74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7">
        <f t="shared" si="58"/>
        <v>0</v>
      </c>
      <c r="GJ35" s="9">
        <f t="shared" si="49"/>
        <v>0</v>
      </c>
      <c r="GL35" s="29" t="s">
        <v>74</v>
      </c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7">
        <f t="shared" si="59"/>
        <v>0</v>
      </c>
      <c r="HP35" s="9">
        <f t="shared" si="50"/>
        <v>0</v>
      </c>
      <c r="HR35" s="29" t="s">
        <v>74</v>
      </c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7">
        <f t="shared" si="60"/>
        <v>0</v>
      </c>
      <c r="IV35" s="9">
        <f t="shared" si="61"/>
        <v>0</v>
      </c>
    </row>
    <row r="36" spans="1:256" x14ac:dyDescent="0.25">
      <c r="B36" s="29" t="s">
        <v>67</v>
      </c>
      <c r="C36" s="8"/>
      <c r="D36" s="8"/>
      <c r="E36" s="8"/>
      <c r="F36" s="8"/>
      <c r="G36" s="8"/>
      <c r="H36" s="8"/>
      <c r="I36" s="8">
        <v>2</v>
      </c>
      <c r="J36" s="8"/>
      <c r="K36" s="8"/>
      <c r="L36" s="8"/>
      <c r="M36" s="8"/>
      <c r="N36" s="8"/>
      <c r="O36" s="8"/>
      <c r="P36" s="8"/>
      <c r="Q36" s="8"/>
      <c r="R36" s="8">
        <v>1</v>
      </c>
      <c r="S36" s="8"/>
      <c r="T36" s="8"/>
      <c r="U36" s="8"/>
      <c r="V36" s="8"/>
      <c r="W36" s="8"/>
      <c r="X36" s="8"/>
      <c r="Y36" s="8"/>
      <c r="Z36" s="8"/>
      <c r="AA36" s="8"/>
      <c r="AB36" s="8">
        <v>3</v>
      </c>
      <c r="AC36" s="8">
        <v>2</v>
      </c>
      <c r="AD36" s="8"/>
      <c r="AE36" s="17">
        <f t="shared" si="51"/>
        <v>8</v>
      </c>
      <c r="AF36" s="9">
        <f t="shared" si="46"/>
        <v>0.5</v>
      </c>
      <c r="AH36" s="29" t="s">
        <v>67</v>
      </c>
      <c r="AI36" s="8"/>
      <c r="AJ36" s="8"/>
      <c r="AK36" s="8"/>
      <c r="AL36" s="8"/>
      <c r="AM36" s="8"/>
      <c r="AN36" s="8"/>
      <c r="AO36" s="8">
        <v>5</v>
      </c>
      <c r="AP36" s="8"/>
      <c r="AQ36" s="8">
        <v>3</v>
      </c>
      <c r="AR36" s="8"/>
      <c r="AS36" s="8">
        <v>2</v>
      </c>
      <c r="AT36" s="8">
        <v>2</v>
      </c>
      <c r="AU36" s="8"/>
      <c r="AV36" s="8">
        <v>1</v>
      </c>
      <c r="AW36" s="8"/>
      <c r="AX36" s="8">
        <v>1</v>
      </c>
      <c r="AY36" s="8"/>
      <c r="AZ36" s="8"/>
      <c r="BA36" s="8">
        <v>1</v>
      </c>
      <c r="BB36" s="8"/>
      <c r="BC36" s="8"/>
      <c r="BD36" s="8"/>
      <c r="BE36" s="8"/>
      <c r="BF36" s="8"/>
      <c r="BG36" s="8"/>
      <c r="BH36" s="8">
        <v>6</v>
      </c>
      <c r="BI36" s="8"/>
      <c r="BJ36" s="8"/>
      <c r="BK36" s="17">
        <f t="shared" si="52"/>
        <v>21</v>
      </c>
      <c r="BL36" s="9">
        <f t="shared" si="47"/>
        <v>0.6</v>
      </c>
      <c r="BN36" s="29" t="s">
        <v>67</v>
      </c>
      <c r="BO36" s="11"/>
      <c r="BP36" s="11">
        <v>2</v>
      </c>
      <c r="BQ36" s="11"/>
      <c r="BR36" s="11"/>
      <c r="BS36" s="11">
        <v>1</v>
      </c>
      <c r="BT36" s="11">
        <v>1</v>
      </c>
      <c r="BU36" s="11"/>
      <c r="BV36" s="11"/>
      <c r="BW36" s="11"/>
      <c r="BX36" s="11"/>
      <c r="BY36" s="11">
        <v>4</v>
      </c>
      <c r="BZ36" s="11"/>
      <c r="CA36" s="11"/>
      <c r="CB36" s="11"/>
      <c r="CC36" s="11">
        <v>5</v>
      </c>
      <c r="CD36" s="11"/>
      <c r="CE36" s="11"/>
      <c r="CF36" s="11">
        <v>5</v>
      </c>
      <c r="CG36" s="11">
        <v>7</v>
      </c>
      <c r="CH36" s="11"/>
      <c r="CI36" s="11"/>
      <c r="CJ36" s="11"/>
      <c r="CK36" s="11"/>
      <c r="CL36" s="11">
        <v>1</v>
      </c>
      <c r="CM36" s="11"/>
      <c r="CN36" s="11">
        <v>2</v>
      </c>
      <c r="CO36" s="11">
        <v>1</v>
      </c>
      <c r="CP36" s="11">
        <v>1</v>
      </c>
      <c r="CQ36" s="17">
        <f t="shared" si="53"/>
        <v>30</v>
      </c>
      <c r="CR36" s="9">
        <f t="shared" si="48"/>
        <v>0.967741935483871</v>
      </c>
      <c r="CT36" s="29" t="s">
        <v>67</v>
      </c>
      <c r="CU36" s="11"/>
      <c r="CV36" s="11"/>
      <c r="CW36" s="11"/>
      <c r="CX36" s="11"/>
      <c r="CY36" s="11">
        <v>1</v>
      </c>
      <c r="CZ36" s="11">
        <v>2</v>
      </c>
      <c r="DA36" s="11"/>
      <c r="DB36" s="11"/>
      <c r="DC36" s="11"/>
      <c r="DD36" s="11"/>
      <c r="DE36" s="11">
        <v>5</v>
      </c>
      <c r="DF36" s="11"/>
      <c r="DG36" s="11"/>
      <c r="DH36" s="11">
        <v>1</v>
      </c>
      <c r="DI36" s="11">
        <v>2</v>
      </c>
      <c r="DJ36" s="11"/>
      <c r="DK36" s="11"/>
      <c r="DL36" s="11"/>
      <c r="DM36" s="11">
        <v>4</v>
      </c>
      <c r="DN36" s="11"/>
      <c r="DO36" s="11">
        <v>1</v>
      </c>
      <c r="DP36" s="11"/>
      <c r="DQ36" s="11"/>
      <c r="DR36" s="11">
        <v>1</v>
      </c>
      <c r="DS36" s="11"/>
      <c r="DT36" s="11">
        <v>7</v>
      </c>
      <c r="DU36" s="11"/>
      <c r="DV36" s="11">
        <v>3</v>
      </c>
      <c r="DW36" s="17">
        <f t="shared" si="54"/>
        <v>27</v>
      </c>
      <c r="DX36" s="9">
        <f t="shared" si="55"/>
        <v>0.87096774193548387</v>
      </c>
      <c r="DZ36" s="29" t="s">
        <v>67</v>
      </c>
      <c r="EA36" s="11"/>
      <c r="EB36" s="11"/>
      <c r="EC36" s="11"/>
      <c r="ED36" s="11"/>
      <c r="EE36" s="11"/>
      <c r="EF36" s="11"/>
      <c r="EG36" s="11"/>
      <c r="EH36" s="11"/>
      <c r="EI36" s="11">
        <v>2</v>
      </c>
      <c r="EJ36" s="11"/>
      <c r="EK36" s="11">
        <v>6</v>
      </c>
      <c r="EL36" s="11">
        <v>2</v>
      </c>
      <c r="EM36" s="11"/>
      <c r="EN36" s="11"/>
      <c r="EO36" s="11"/>
      <c r="EP36" s="11">
        <v>2</v>
      </c>
      <c r="EQ36" s="11"/>
      <c r="ER36" s="11"/>
      <c r="ES36" s="11">
        <v>1</v>
      </c>
      <c r="ET36" s="11"/>
      <c r="EU36" s="11">
        <v>3</v>
      </c>
      <c r="EV36" s="11"/>
      <c r="EW36" s="11"/>
      <c r="EX36" s="11"/>
      <c r="EY36" s="11">
        <v>1</v>
      </c>
      <c r="EZ36" s="11">
        <v>2</v>
      </c>
      <c r="FA36" s="11"/>
      <c r="FB36" s="11"/>
      <c r="FC36" s="17">
        <f t="shared" si="56"/>
        <v>19</v>
      </c>
      <c r="FD36" s="9">
        <f t="shared" si="57"/>
        <v>0.86363636363636365</v>
      </c>
      <c r="FF36" s="29" t="s">
        <v>67</v>
      </c>
      <c r="FG36" s="11"/>
      <c r="FH36" s="11"/>
      <c r="FI36" s="11">
        <v>2</v>
      </c>
      <c r="FJ36" s="11"/>
      <c r="FK36" s="11">
        <v>2</v>
      </c>
      <c r="FL36" s="11"/>
      <c r="FM36" s="11"/>
      <c r="FN36" s="11"/>
      <c r="FO36" s="11"/>
      <c r="FP36" s="11">
        <v>3</v>
      </c>
      <c r="FQ36" s="11">
        <v>1</v>
      </c>
      <c r="FR36" s="11"/>
      <c r="FS36" s="11"/>
      <c r="FT36" s="11"/>
      <c r="FU36" s="11">
        <v>2</v>
      </c>
      <c r="FV36" s="11">
        <v>1</v>
      </c>
      <c r="FW36" s="11"/>
      <c r="FX36" s="11"/>
      <c r="FY36" s="11">
        <v>3</v>
      </c>
      <c r="FZ36" s="11">
        <v>1</v>
      </c>
      <c r="GA36" s="11"/>
      <c r="GB36" s="11">
        <v>2</v>
      </c>
      <c r="GC36" s="11">
        <v>1</v>
      </c>
      <c r="GD36" s="11">
        <v>3</v>
      </c>
      <c r="GE36" s="11"/>
      <c r="GF36" s="11"/>
      <c r="GG36" s="11"/>
      <c r="GH36" s="11"/>
      <c r="GI36" s="17">
        <f t="shared" si="58"/>
        <v>21</v>
      </c>
      <c r="GJ36" s="9">
        <f t="shared" si="49"/>
        <v>0.77777777777777779</v>
      </c>
      <c r="GL36" s="29" t="s">
        <v>67</v>
      </c>
      <c r="GM36" s="11"/>
      <c r="GN36" s="11"/>
      <c r="GO36" s="11"/>
      <c r="GP36" s="11"/>
      <c r="GQ36" s="11">
        <v>1</v>
      </c>
      <c r="GR36" s="11">
        <v>5</v>
      </c>
      <c r="GS36" s="11"/>
      <c r="GT36" s="11">
        <v>2</v>
      </c>
      <c r="GU36" s="11">
        <v>1</v>
      </c>
      <c r="GV36" s="11">
        <v>2</v>
      </c>
      <c r="GW36" s="11">
        <v>1</v>
      </c>
      <c r="GX36" s="11"/>
      <c r="GY36" s="11">
        <v>2</v>
      </c>
      <c r="GZ36" s="11">
        <v>3</v>
      </c>
      <c r="HA36" s="11"/>
      <c r="HB36" s="11"/>
      <c r="HC36" s="11"/>
      <c r="HD36" s="11">
        <v>4</v>
      </c>
      <c r="HE36" s="11">
        <v>9</v>
      </c>
      <c r="HF36" s="11">
        <v>2</v>
      </c>
      <c r="HG36" s="11"/>
      <c r="HH36" s="11"/>
      <c r="HI36" s="11">
        <v>1</v>
      </c>
      <c r="HJ36" s="11"/>
      <c r="HK36" s="11"/>
      <c r="HL36" s="11">
        <v>5</v>
      </c>
      <c r="HM36" s="11"/>
      <c r="HN36" s="11">
        <v>1</v>
      </c>
      <c r="HO36" s="17">
        <f t="shared" si="59"/>
        <v>39</v>
      </c>
      <c r="HP36" s="9">
        <f t="shared" si="50"/>
        <v>0.54166666666666663</v>
      </c>
      <c r="HR36" s="29" t="s">
        <v>67</v>
      </c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>
        <v>1</v>
      </c>
      <c r="IJ36" s="11"/>
      <c r="IK36" s="11">
        <v>3</v>
      </c>
      <c r="IL36" s="11"/>
      <c r="IM36" s="11"/>
      <c r="IN36" s="11"/>
      <c r="IO36" s="11"/>
      <c r="IP36" s="11"/>
      <c r="IQ36" s="11"/>
      <c r="IR36" s="11">
        <v>3</v>
      </c>
      <c r="IS36" s="11"/>
      <c r="IT36" s="11"/>
      <c r="IU36" s="17">
        <f t="shared" si="60"/>
        <v>7</v>
      </c>
      <c r="IV36" s="9">
        <f t="shared" si="61"/>
        <v>0.5</v>
      </c>
    </row>
    <row r="37" spans="1:256" x14ac:dyDescent="0.25">
      <c r="B37" s="29" t="s">
        <v>70</v>
      </c>
      <c r="C37" s="8"/>
      <c r="D37" s="8"/>
      <c r="E37" s="8"/>
      <c r="F37" s="8"/>
      <c r="G37" s="8">
        <v>1</v>
      </c>
      <c r="H37" s="8"/>
      <c r="I37" s="8"/>
      <c r="J37" s="8"/>
      <c r="K37" s="8"/>
      <c r="L37" s="8"/>
      <c r="M37" s="8"/>
      <c r="N37" s="8"/>
      <c r="O37" s="8"/>
      <c r="P37" s="8"/>
      <c r="Q37" s="8">
        <v>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51"/>
        <v>2</v>
      </c>
      <c r="AF37" s="9">
        <f t="shared" si="46"/>
        <v>0.125</v>
      </c>
      <c r="AH37" s="29" t="s">
        <v>70</v>
      </c>
      <c r="AI37" s="8"/>
      <c r="AJ37" s="8"/>
      <c r="AK37" s="8"/>
      <c r="AL37" s="8"/>
      <c r="AM37" s="8"/>
      <c r="AN37" s="8"/>
      <c r="AO37" s="8">
        <v>1</v>
      </c>
      <c r="AP37" s="8">
        <v>1</v>
      </c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>
        <v>1</v>
      </c>
      <c r="BC37" s="8"/>
      <c r="BD37" s="8"/>
      <c r="BE37" s="8">
        <v>1</v>
      </c>
      <c r="BF37" s="8"/>
      <c r="BG37" s="8"/>
      <c r="BH37" s="8"/>
      <c r="BI37" s="8"/>
      <c r="BJ37" s="8"/>
      <c r="BK37" s="17">
        <f t="shared" si="52"/>
        <v>4</v>
      </c>
      <c r="BL37" s="9">
        <f t="shared" si="47"/>
        <v>0.11428571428571428</v>
      </c>
      <c r="BN37" s="29" t="s">
        <v>70</v>
      </c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7">
        <f t="shared" si="53"/>
        <v>0</v>
      </c>
      <c r="CR37" s="9">
        <f t="shared" si="48"/>
        <v>0</v>
      </c>
      <c r="CT37" s="29" t="s">
        <v>70</v>
      </c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>
        <v>2</v>
      </c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7">
        <f t="shared" si="54"/>
        <v>2</v>
      </c>
      <c r="DX37" s="9">
        <f t="shared" si="55"/>
        <v>6.4516129032258063E-2</v>
      </c>
      <c r="DZ37" s="29" t="s">
        <v>70</v>
      </c>
      <c r="EA37" s="11"/>
      <c r="EB37" s="11"/>
      <c r="EC37" s="11"/>
      <c r="ED37" s="11"/>
      <c r="EE37" s="11"/>
      <c r="EF37" s="11"/>
      <c r="EG37" s="11">
        <v>1</v>
      </c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7">
        <f t="shared" si="56"/>
        <v>1</v>
      </c>
      <c r="FD37" s="9">
        <f t="shared" si="57"/>
        <v>4.5454545454545456E-2</v>
      </c>
      <c r="FF37" s="29" t="s">
        <v>70</v>
      </c>
      <c r="FG37" s="11"/>
      <c r="FH37" s="11"/>
      <c r="FI37" s="11"/>
      <c r="FJ37" s="11"/>
      <c r="FK37" s="11"/>
      <c r="FL37" s="11">
        <v>1</v>
      </c>
      <c r="FM37" s="11"/>
      <c r="FN37" s="11"/>
      <c r="FO37" s="11"/>
      <c r="FP37" s="11"/>
      <c r="FQ37" s="11">
        <v>1</v>
      </c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7">
        <f t="shared" si="58"/>
        <v>2</v>
      </c>
      <c r="GJ37" s="9">
        <f t="shared" si="49"/>
        <v>7.407407407407407E-2</v>
      </c>
      <c r="GL37" s="29" t="s">
        <v>70</v>
      </c>
      <c r="GM37" s="11"/>
      <c r="GN37" s="11"/>
      <c r="GO37" s="11"/>
      <c r="GP37" s="11"/>
      <c r="GQ37" s="11">
        <v>1</v>
      </c>
      <c r="GR37" s="11">
        <v>1</v>
      </c>
      <c r="GS37" s="11"/>
      <c r="GT37" s="11"/>
      <c r="GU37" s="11"/>
      <c r="GV37" s="11"/>
      <c r="GW37" s="11">
        <v>2</v>
      </c>
      <c r="GX37" s="11"/>
      <c r="GY37" s="11"/>
      <c r="GZ37" s="11">
        <v>1</v>
      </c>
      <c r="HA37" s="11">
        <v>2</v>
      </c>
      <c r="HB37" s="11"/>
      <c r="HC37" s="11"/>
      <c r="HD37" s="11"/>
      <c r="HE37" s="11">
        <v>1</v>
      </c>
      <c r="HF37" s="11">
        <v>1</v>
      </c>
      <c r="HG37" s="11"/>
      <c r="HH37" s="11"/>
      <c r="HI37" s="11"/>
      <c r="HJ37" s="11"/>
      <c r="HK37" s="11"/>
      <c r="HL37" s="11">
        <v>2</v>
      </c>
      <c r="HM37" s="11"/>
      <c r="HN37" s="11"/>
      <c r="HO37" s="17">
        <f t="shared" si="59"/>
        <v>11</v>
      </c>
      <c r="HP37" s="9">
        <f t="shared" si="50"/>
        <v>0.15277777777777779</v>
      </c>
      <c r="HR37" s="29" t="s">
        <v>70</v>
      </c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>
        <v>1</v>
      </c>
      <c r="IS37" s="11"/>
      <c r="IT37" s="11"/>
      <c r="IU37" s="17">
        <f t="shared" si="60"/>
        <v>1</v>
      </c>
      <c r="IV37" s="9">
        <f t="shared" si="61"/>
        <v>7.1428571428571425E-2</v>
      </c>
    </row>
    <row r="38" spans="1:256" x14ac:dyDescent="0.25">
      <c r="B38" s="29" t="s">
        <v>72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51"/>
        <v>0</v>
      </c>
      <c r="AF38" s="9">
        <f t="shared" si="46"/>
        <v>0</v>
      </c>
      <c r="AH38" s="29" t="s">
        <v>72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>
        <v>2</v>
      </c>
      <c r="AY38" s="8"/>
      <c r="AZ38" s="8"/>
      <c r="BA38" s="8"/>
      <c r="BB38" s="8">
        <v>1</v>
      </c>
      <c r="BC38" s="8"/>
      <c r="BD38" s="8"/>
      <c r="BE38" s="8"/>
      <c r="BF38" s="8"/>
      <c r="BG38" s="8"/>
      <c r="BH38" s="8"/>
      <c r="BI38" s="8"/>
      <c r="BJ38" s="8"/>
      <c r="BK38" s="17">
        <f t="shared" si="52"/>
        <v>3</v>
      </c>
      <c r="BL38" s="9">
        <f t="shared" si="47"/>
        <v>8.5714285714285715E-2</v>
      </c>
      <c r="BN38" s="29" t="s">
        <v>72</v>
      </c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7">
        <f t="shared" si="53"/>
        <v>0</v>
      </c>
      <c r="CR38" s="9">
        <f t="shared" si="48"/>
        <v>0</v>
      </c>
      <c r="CT38" s="29" t="s">
        <v>72</v>
      </c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7">
        <f t="shared" si="54"/>
        <v>0</v>
      </c>
      <c r="DX38" s="9">
        <f t="shared" si="55"/>
        <v>0</v>
      </c>
      <c r="DZ38" s="29" t="s">
        <v>72</v>
      </c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7">
        <f t="shared" si="56"/>
        <v>0</v>
      </c>
      <c r="FD38" s="9">
        <f t="shared" si="57"/>
        <v>0</v>
      </c>
      <c r="FF38" s="29" t="s">
        <v>72</v>
      </c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>
        <v>1</v>
      </c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7">
        <f t="shared" si="58"/>
        <v>1</v>
      </c>
      <c r="GJ38" s="9">
        <f t="shared" si="49"/>
        <v>3.7037037037037035E-2</v>
      </c>
      <c r="GL38" s="29" t="s">
        <v>72</v>
      </c>
      <c r="GM38" s="11"/>
      <c r="GN38" s="11"/>
      <c r="GO38" s="11"/>
      <c r="GP38" s="11"/>
      <c r="GQ38" s="11"/>
      <c r="GR38" s="11"/>
      <c r="GS38" s="11"/>
      <c r="GT38" s="11"/>
      <c r="GU38" s="11">
        <v>1</v>
      </c>
      <c r="GV38" s="11"/>
      <c r="GW38" s="11">
        <v>1</v>
      </c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>
        <v>1</v>
      </c>
      <c r="HM38" s="11"/>
      <c r="HN38" s="11"/>
      <c r="HO38" s="17">
        <f t="shared" si="59"/>
        <v>3</v>
      </c>
      <c r="HP38" s="9">
        <f t="shared" si="50"/>
        <v>4.1666666666666664E-2</v>
      </c>
      <c r="HR38" s="29" t="s">
        <v>72</v>
      </c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>
        <v>1</v>
      </c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7">
        <f t="shared" si="60"/>
        <v>1</v>
      </c>
      <c r="IV38" s="9">
        <f t="shared" si="61"/>
        <v>7.1428571428571425E-2</v>
      </c>
    </row>
    <row r="39" spans="1:256" ht="15.75" thickBot="1" x14ac:dyDescent="0.3">
      <c r="B39" s="30" t="s">
        <v>49</v>
      </c>
      <c r="C39" s="18">
        <f>SUM(C33:C38)</f>
        <v>0</v>
      </c>
      <c r="D39" s="18">
        <f t="shared" ref="D39:AE39" si="62">SUM(D33:D38)</f>
        <v>0</v>
      </c>
      <c r="E39" s="18">
        <f t="shared" si="62"/>
        <v>0</v>
      </c>
      <c r="F39" s="18">
        <f t="shared" si="62"/>
        <v>0</v>
      </c>
      <c r="G39" s="18">
        <f t="shared" si="62"/>
        <v>2</v>
      </c>
      <c r="H39" s="18">
        <f t="shared" si="62"/>
        <v>0</v>
      </c>
      <c r="I39" s="18">
        <f t="shared" si="62"/>
        <v>3</v>
      </c>
      <c r="J39" s="18">
        <f t="shared" si="62"/>
        <v>0</v>
      </c>
      <c r="K39" s="18">
        <f t="shared" si="62"/>
        <v>0</v>
      </c>
      <c r="L39" s="18">
        <f t="shared" si="62"/>
        <v>0</v>
      </c>
      <c r="M39" s="18">
        <f t="shared" si="62"/>
        <v>1</v>
      </c>
      <c r="N39" s="18">
        <f t="shared" si="62"/>
        <v>0</v>
      </c>
      <c r="O39" s="18">
        <f t="shared" si="62"/>
        <v>0</v>
      </c>
      <c r="P39" s="18">
        <f t="shared" si="62"/>
        <v>0</v>
      </c>
      <c r="Q39" s="18">
        <f t="shared" si="62"/>
        <v>1</v>
      </c>
      <c r="R39" s="18">
        <f t="shared" si="62"/>
        <v>1</v>
      </c>
      <c r="S39" s="18">
        <f t="shared" si="62"/>
        <v>1</v>
      </c>
      <c r="T39" s="18">
        <f t="shared" si="62"/>
        <v>0</v>
      </c>
      <c r="U39" s="18">
        <f t="shared" si="62"/>
        <v>0</v>
      </c>
      <c r="V39" s="18">
        <f t="shared" si="62"/>
        <v>0</v>
      </c>
      <c r="W39" s="18">
        <f t="shared" si="62"/>
        <v>0</v>
      </c>
      <c r="X39" s="18">
        <f t="shared" si="62"/>
        <v>0</v>
      </c>
      <c r="Y39" s="18">
        <f t="shared" si="62"/>
        <v>0</v>
      </c>
      <c r="Z39" s="18">
        <f t="shared" si="62"/>
        <v>0</v>
      </c>
      <c r="AA39" s="18">
        <f t="shared" si="62"/>
        <v>0</v>
      </c>
      <c r="AB39" s="18">
        <f t="shared" si="62"/>
        <v>5</v>
      </c>
      <c r="AC39" s="18">
        <f t="shared" si="62"/>
        <v>2</v>
      </c>
      <c r="AD39" s="18">
        <f t="shared" si="62"/>
        <v>0</v>
      </c>
      <c r="AE39" s="18">
        <f t="shared" si="62"/>
        <v>16</v>
      </c>
      <c r="AF39" s="34">
        <f>SUM(AF33:AF38)</f>
        <v>1</v>
      </c>
      <c r="AH39" s="30" t="s">
        <v>49</v>
      </c>
      <c r="AI39" s="18">
        <f>SUM(AI33:AI38)</f>
        <v>0</v>
      </c>
      <c r="AJ39" s="18">
        <f t="shared" ref="AJ39:BK39" si="63">SUM(AJ33:AJ38)</f>
        <v>0</v>
      </c>
      <c r="AK39" s="18">
        <f t="shared" si="63"/>
        <v>0</v>
      </c>
      <c r="AL39" s="18">
        <f t="shared" si="63"/>
        <v>0</v>
      </c>
      <c r="AM39" s="18">
        <f t="shared" si="63"/>
        <v>0</v>
      </c>
      <c r="AN39" s="18">
        <f t="shared" si="63"/>
        <v>0</v>
      </c>
      <c r="AO39" s="18">
        <f t="shared" si="63"/>
        <v>6</v>
      </c>
      <c r="AP39" s="18">
        <f t="shared" si="63"/>
        <v>1</v>
      </c>
      <c r="AQ39" s="18">
        <f t="shared" si="63"/>
        <v>3</v>
      </c>
      <c r="AR39" s="18">
        <f t="shared" si="63"/>
        <v>0</v>
      </c>
      <c r="AS39" s="18">
        <f t="shared" si="63"/>
        <v>3</v>
      </c>
      <c r="AT39" s="18">
        <f t="shared" si="63"/>
        <v>2</v>
      </c>
      <c r="AU39" s="18">
        <f t="shared" si="63"/>
        <v>0</v>
      </c>
      <c r="AV39" s="18">
        <f t="shared" si="63"/>
        <v>1</v>
      </c>
      <c r="AW39" s="18">
        <f t="shared" si="63"/>
        <v>0</v>
      </c>
      <c r="AX39" s="18">
        <f t="shared" si="63"/>
        <v>5</v>
      </c>
      <c r="AY39" s="18">
        <f t="shared" si="63"/>
        <v>0</v>
      </c>
      <c r="AZ39" s="18">
        <f t="shared" si="63"/>
        <v>0</v>
      </c>
      <c r="BA39" s="18">
        <f t="shared" si="63"/>
        <v>1</v>
      </c>
      <c r="BB39" s="18">
        <f t="shared" si="63"/>
        <v>2</v>
      </c>
      <c r="BC39" s="18">
        <f t="shared" si="63"/>
        <v>0</v>
      </c>
      <c r="BD39" s="18">
        <f t="shared" si="63"/>
        <v>0</v>
      </c>
      <c r="BE39" s="18">
        <f t="shared" si="63"/>
        <v>3</v>
      </c>
      <c r="BF39" s="18">
        <f t="shared" si="63"/>
        <v>0</v>
      </c>
      <c r="BG39" s="18">
        <f t="shared" si="63"/>
        <v>0</v>
      </c>
      <c r="BH39" s="18">
        <f t="shared" si="63"/>
        <v>8</v>
      </c>
      <c r="BI39" s="18">
        <f t="shared" si="63"/>
        <v>0</v>
      </c>
      <c r="BJ39" s="18">
        <f t="shared" si="63"/>
        <v>0</v>
      </c>
      <c r="BK39" s="18">
        <f t="shared" si="63"/>
        <v>35</v>
      </c>
      <c r="BL39" s="34">
        <f>SUM(BL33:BL38)</f>
        <v>1</v>
      </c>
      <c r="BN39" s="30" t="s">
        <v>49</v>
      </c>
      <c r="BO39" s="18">
        <f>SUM(BO33:BO38)</f>
        <v>0</v>
      </c>
      <c r="BP39" s="18">
        <f t="shared" ref="BP39:CP39" si="64">SUM(BP33:BP38)</f>
        <v>2</v>
      </c>
      <c r="BQ39" s="18">
        <f t="shared" si="64"/>
        <v>0</v>
      </c>
      <c r="BR39" s="18">
        <f t="shared" si="64"/>
        <v>0</v>
      </c>
      <c r="BS39" s="18">
        <f t="shared" si="64"/>
        <v>1</v>
      </c>
      <c r="BT39" s="18">
        <f t="shared" si="64"/>
        <v>1</v>
      </c>
      <c r="BU39" s="18">
        <f t="shared" si="64"/>
        <v>0</v>
      </c>
      <c r="BV39" s="18">
        <f t="shared" si="64"/>
        <v>0</v>
      </c>
      <c r="BW39" s="18">
        <f t="shared" si="64"/>
        <v>0</v>
      </c>
      <c r="BX39" s="18">
        <f t="shared" si="64"/>
        <v>0</v>
      </c>
      <c r="BY39" s="18">
        <f t="shared" si="64"/>
        <v>4</v>
      </c>
      <c r="BZ39" s="18">
        <f t="shared" si="64"/>
        <v>0</v>
      </c>
      <c r="CA39" s="18">
        <f t="shared" si="64"/>
        <v>0</v>
      </c>
      <c r="CB39" s="18">
        <f t="shared" si="64"/>
        <v>0</v>
      </c>
      <c r="CC39" s="18">
        <f t="shared" si="64"/>
        <v>5</v>
      </c>
      <c r="CD39" s="18">
        <f t="shared" si="64"/>
        <v>0</v>
      </c>
      <c r="CE39" s="18">
        <f t="shared" si="64"/>
        <v>0</v>
      </c>
      <c r="CF39" s="18">
        <f t="shared" si="64"/>
        <v>5</v>
      </c>
      <c r="CG39" s="18">
        <f t="shared" si="64"/>
        <v>7</v>
      </c>
      <c r="CH39" s="18">
        <f t="shared" si="64"/>
        <v>0</v>
      </c>
      <c r="CI39" s="18">
        <f t="shared" si="64"/>
        <v>0</v>
      </c>
      <c r="CJ39" s="18">
        <f t="shared" si="64"/>
        <v>0</v>
      </c>
      <c r="CK39" s="18">
        <f t="shared" si="64"/>
        <v>0</v>
      </c>
      <c r="CL39" s="18">
        <f t="shared" si="64"/>
        <v>1</v>
      </c>
      <c r="CM39" s="18">
        <f t="shared" si="64"/>
        <v>1</v>
      </c>
      <c r="CN39" s="18">
        <f t="shared" si="64"/>
        <v>2</v>
      </c>
      <c r="CO39" s="18">
        <f t="shared" si="64"/>
        <v>1</v>
      </c>
      <c r="CP39" s="18">
        <f t="shared" si="64"/>
        <v>1</v>
      </c>
      <c r="CQ39" s="18">
        <f>SUM(CQ33:CQ38)</f>
        <v>31</v>
      </c>
      <c r="CR39" s="34">
        <f>SUM(CR33:CR38)</f>
        <v>1</v>
      </c>
      <c r="CT39" s="30" t="s">
        <v>49</v>
      </c>
      <c r="CU39" s="18">
        <f>SUM(CU33:CU38)</f>
        <v>0</v>
      </c>
      <c r="CV39" s="18">
        <f t="shared" ref="CV39:DV39" si="65">SUM(CV33:CV38)</f>
        <v>0</v>
      </c>
      <c r="CW39" s="18">
        <f t="shared" si="65"/>
        <v>0</v>
      </c>
      <c r="CX39" s="18">
        <f t="shared" si="65"/>
        <v>0</v>
      </c>
      <c r="CY39" s="18">
        <f t="shared" si="65"/>
        <v>1</v>
      </c>
      <c r="CZ39" s="18">
        <f t="shared" si="65"/>
        <v>2</v>
      </c>
      <c r="DA39" s="18">
        <f t="shared" si="65"/>
        <v>0</v>
      </c>
      <c r="DB39" s="18">
        <f t="shared" si="65"/>
        <v>0</v>
      </c>
      <c r="DC39" s="18">
        <f t="shared" si="65"/>
        <v>0</v>
      </c>
      <c r="DD39" s="18">
        <f t="shared" si="65"/>
        <v>0</v>
      </c>
      <c r="DE39" s="18">
        <f t="shared" si="65"/>
        <v>5</v>
      </c>
      <c r="DF39" s="18">
        <f t="shared" si="65"/>
        <v>3</v>
      </c>
      <c r="DG39" s="18">
        <f t="shared" si="65"/>
        <v>0</v>
      </c>
      <c r="DH39" s="18">
        <f t="shared" si="65"/>
        <v>1</v>
      </c>
      <c r="DI39" s="18">
        <f t="shared" si="65"/>
        <v>2</v>
      </c>
      <c r="DJ39" s="18">
        <f t="shared" si="65"/>
        <v>0</v>
      </c>
      <c r="DK39" s="18">
        <f t="shared" si="65"/>
        <v>0</v>
      </c>
      <c r="DL39" s="18">
        <f t="shared" si="65"/>
        <v>0</v>
      </c>
      <c r="DM39" s="18">
        <f t="shared" si="65"/>
        <v>4</v>
      </c>
      <c r="DN39" s="18">
        <f t="shared" si="65"/>
        <v>0</v>
      </c>
      <c r="DO39" s="18">
        <f t="shared" si="65"/>
        <v>1</v>
      </c>
      <c r="DP39" s="18">
        <f t="shared" si="65"/>
        <v>0</v>
      </c>
      <c r="DQ39" s="18">
        <f t="shared" si="65"/>
        <v>0</v>
      </c>
      <c r="DR39" s="18">
        <f t="shared" si="65"/>
        <v>1</v>
      </c>
      <c r="DS39" s="18">
        <f t="shared" si="65"/>
        <v>0</v>
      </c>
      <c r="DT39" s="18">
        <f t="shared" si="65"/>
        <v>8</v>
      </c>
      <c r="DU39" s="18">
        <f t="shared" si="65"/>
        <v>0</v>
      </c>
      <c r="DV39" s="18">
        <f t="shared" si="65"/>
        <v>3</v>
      </c>
      <c r="DW39" s="18">
        <f>SUM(DW33:DW38)</f>
        <v>31</v>
      </c>
      <c r="DX39" s="34">
        <f>SUM(DX33:DX38)</f>
        <v>1</v>
      </c>
      <c r="DZ39" s="30" t="s">
        <v>49</v>
      </c>
      <c r="EA39" s="18">
        <f>SUM(EA33:EA38)</f>
        <v>0</v>
      </c>
      <c r="EB39" s="18">
        <f t="shared" ref="EB39:FB39" si="66">SUM(EB33:EB38)</f>
        <v>0</v>
      </c>
      <c r="EC39" s="18">
        <f t="shared" si="66"/>
        <v>0</v>
      </c>
      <c r="ED39" s="18">
        <f t="shared" si="66"/>
        <v>0</v>
      </c>
      <c r="EE39" s="18">
        <f t="shared" si="66"/>
        <v>0</v>
      </c>
      <c r="EF39" s="18">
        <f t="shared" si="66"/>
        <v>0</v>
      </c>
      <c r="EG39" s="18">
        <f t="shared" si="66"/>
        <v>1</v>
      </c>
      <c r="EH39" s="18">
        <f t="shared" si="66"/>
        <v>0</v>
      </c>
      <c r="EI39" s="18">
        <f t="shared" si="66"/>
        <v>2</v>
      </c>
      <c r="EJ39" s="18">
        <f t="shared" si="66"/>
        <v>0</v>
      </c>
      <c r="EK39" s="18">
        <f t="shared" si="66"/>
        <v>6</v>
      </c>
      <c r="EL39" s="18">
        <f t="shared" si="66"/>
        <v>2</v>
      </c>
      <c r="EM39" s="18">
        <f t="shared" si="66"/>
        <v>0</v>
      </c>
      <c r="EN39" s="18">
        <f t="shared" si="66"/>
        <v>0</v>
      </c>
      <c r="EO39" s="18">
        <f t="shared" si="66"/>
        <v>0</v>
      </c>
      <c r="EP39" s="18">
        <f t="shared" si="66"/>
        <v>2</v>
      </c>
      <c r="EQ39" s="18">
        <f t="shared" si="66"/>
        <v>0</v>
      </c>
      <c r="ER39" s="18">
        <f t="shared" si="66"/>
        <v>0</v>
      </c>
      <c r="ES39" s="18">
        <f t="shared" si="66"/>
        <v>1</v>
      </c>
      <c r="ET39" s="18">
        <f t="shared" si="66"/>
        <v>0</v>
      </c>
      <c r="EU39" s="18">
        <f t="shared" si="66"/>
        <v>3</v>
      </c>
      <c r="EV39" s="18">
        <f t="shared" si="66"/>
        <v>0</v>
      </c>
      <c r="EW39" s="18">
        <f t="shared" si="66"/>
        <v>0</v>
      </c>
      <c r="EX39" s="18">
        <f t="shared" si="66"/>
        <v>0</v>
      </c>
      <c r="EY39" s="18">
        <f t="shared" si="66"/>
        <v>1</v>
      </c>
      <c r="EZ39" s="18">
        <f t="shared" si="66"/>
        <v>4</v>
      </c>
      <c r="FA39" s="18">
        <f t="shared" si="66"/>
        <v>0</v>
      </c>
      <c r="FB39" s="18">
        <f t="shared" si="66"/>
        <v>0</v>
      </c>
      <c r="FC39" s="18">
        <f>SUM(FC33:FC38)</f>
        <v>22</v>
      </c>
      <c r="FD39" s="34">
        <f>SUM(FD33:FD38)</f>
        <v>1</v>
      </c>
      <c r="FF39" s="30" t="s">
        <v>49</v>
      </c>
      <c r="FG39" s="18">
        <f>SUM(FG33:FG38)</f>
        <v>0</v>
      </c>
      <c r="FH39" s="18">
        <f t="shared" ref="FH39:GH39" si="67">SUM(FH33:FH38)</f>
        <v>0</v>
      </c>
      <c r="FI39" s="18">
        <f t="shared" si="67"/>
        <v>2</v>
      </c>
      <c r="FJ39" s="18">
        <f t="shared" si="67"/>
        <v>0</v>
      </c>
      <c r="FK39" s="18">
        <f t="shared" si="67"/>
        <v>2</v>
      </c>
      <c r="FL39" s="18">
        <f t="shared" si="67"/>
        <v>1</v>
      </c>
      <c r="FM39" s="18">
        <f t="shared" si="67"/>
        <v>0</v>
      </c>
      <c r="FN39" s="18">
        <f t="shared" si="67"/>
        <v>0</v>
      </c>
      <c r="FO39" s="18">
        <f t="shared" si="67"/>
        <v>0</v>
      </c>
      <c r="FP39" s="18">
        <f t="shared" si="67"/>
        <v>3</v>
      </c>
      <c r="FQ39" s="18">
        <f t="shared" si="67"/>
        <v>3</v>
      </c>
      <c r="FR39" s="18">
        <f t="shared" si="67"/>
        <v>0</v>
      </c>
      <c r="FS39" s="18">
        <f t="shared" si="67"/>
        <v>0</v>
      </c>
      <c r="FT39" s="18">
        <f t="shared" si="67"/>
        <v>0</v>
      </c>
      <c r="FU39" s="18">
        <f t="shared" si="67"/>
        <v>2</v>
      </c>
      <c r="FV39" s="18">
        <f t="shared" si="67"/>
        <v>2</v>
      </c>
      <c r="FW39" s="18">
        <f t="shared" si="67"/>
        <v>0</v>
      </c>
      <c r="FX39" s="18">
        <f t="shared" si="67"/>
        <v>0</v>
      </c>
      <c r="FY39" s="18">
        <f t="shared" si="67"/>
        <v>4</v>
      </c>
      <c r="FZ39" s="18">
        <f t="shared" si="67"/>
        <v>1</v>
      </c>
      <c r="GA39" s="18">
        <f t="shared" si="67"/>
        <v>0</v>
      </c>
      <c r="GB39" s="18">
        <f t="shared" si="67"/>
        <v>2</v>
      </c>
      <c r="GC39" s="18">
        <f t="shared" si="67"/>
        <v>1</v>
      </c>
      <c r="GD39" s="18">
        <f t="shared" si="67"/>
        <v>4</v>
      </c>
      <c r="GE39" s="18">
        <f t="shared" si="67"/>
        <v>0</v>
      </c>
      <c r="GF39" s="18">
        <f t="shared" si="67"/>
        <v>0</v>
      </c>
      <c r="GG39" s="18">
        <f t="shared" si="67"/>
        <v>0</v>
      </c>
      <c r="GH39" s="18">
        <f t="shared" si="67"/>
        <v>0</v>
      </c>
      <c r="GI39" s="18">
        <f>SUM(GI33:GI38)</f>
        <v>27</v>
      </c>
      <c r="GJ39" s="34">
        <f>SUM(GJ33:GJ38)</f>
        <v>1</v>
      </c>
      <c r="GL39" s="30" t="s">
        <v>49</v>
      </c>
      <c r="GM39" s="18">
        <f>SUM(GM33:GM38)</f>
        <v>0</v>
      </c>
      <c r="GN39" s="18">
        <f t="shared" ref="GN39:HN39" si="68">SUM(GN33:GN38)</f>
        <v>0</v>
      </c>
      <c r="GO39" s="18">
        <f t="shared" si="68"/>
        <v>0</v>
      </c>
      <c r="GP39" s="18">
        <f t="shared" si="68"/>
        <v>0</v>
      </c>
      <c r="GQ39" s="18">
        <f t="shared" si="68"/>
        <v>2</v>
      </c>
      <c r="GR39" s="18">
        <f t="shared" si="68"/>
        <v>6</v>
      </c>
      <c r="GS39" s="18">
        <f t="shared" si="68"/>
        <v>0</v>
      </c>
      <c r="GT39" s="18">
        <f t="shared" si="68"/>
        <v>2</v>
      </c>
      <c r="GU39" s="18">
        <f t="shared" si="68"/>
        <v>3</v>
      </c>
      <c r="GV39" s="18">
        <f t="shared" si="68"/>
        <v>2</v>
      </c>
      <c r="GW39" s="18">
        <f t="shared" si="68"/>
        <v>7</v>
      </c>
      <c r="GX39" s="18">
        <f t="shared" si="68"/>
        <v>0</v>
      </c>
      <c r="GY39" s="18">
        <f t="shared" si="68"/>
        <v>2</v>
      </c>
      <c r="GZ39" s="18">
        <f t="shared" si="68"/>
        <v>5</v>
      </c>
      <c r="HA39" s="18">
        <f t="shared" si="68"/>
        <v>3</v>
      </c>
      <c r="HB39" s="18">
        <f t="shared" si="68"/>
        <v>0</v>
      </c>
      <c r="HC39" s="18">
        <f t="shared" si="68"/>
        <v>0</v>
      </c>
      <c r="HD39" s="18">
        <f t="shared" si="68"/>
        <v>5</v>
      </c>
      <c r="HE39" s="18">
        <f t="shared" si="68"/>
        <v>16</v>
      </c>
      <c r="HF39" s="18">
        <f t="shared" si="68"/>
        <v>4</v>
      </c>
      <c r="HG39" s="18">
        <f t="shared" si="68"/>
        <v>0</v>
      </c>
      <c r="HH39" s="18">
        <f t="shared" si="68"/>
        <v>0</v>
      </c>
      <c r="HI39" s="18">
        <f t="shared" si="68"/>
        <v>1</v>
      </c>
      <c r="HJ39" s="18">
        <f t="shared" si="68"/>
        <v>1</v>
      </c>
      <c r="HK39" s="18">
        <f t="shared" si="68"/>
        <v>0</v>
      </c>
      <c r="HL39" s="18">
        <f t="shared" si="68"/>
        <v>12</v>
      </c>
      <c r="HM39" s="18">
        <f t="shared" si="68"/>
        <v>0</v>
      </c>
      <c r="HN39" s="18">
        <f t="shared" si="68"/>
        <v>1</v>
      </c>
      <c r="HO39" s="18">
        <f>SUM(HO33:HO38)</f>
        <v>72</v>
      </c>
      <c r="HP39" s="34">
        <f>SUM(HP33:HP38)</f>
        <v>1</v>
      </c>
      <c r="HR39" s="30" t="s">
        <v>49</v>
      </c>
      <c r="HS39" s="18">
        <f>SUM(HS33:HS38)</f>
        <v>0</v>
      </c>
      <c r="HT39" s="18">
        <f t="shared" ref="HT39:IT39" si="69">SUM(HT33:HT38)</f>
        <v>0</v>
      </c>
      <c r="HU39" s="18">
        <f t="shared" si="69"/>
        <v>0</v>
      </c>
      <c r="HV39" s="18">
        <f t="shared" si="69"/>
        <v>0</v>
      </c>
      <c r="HW39" s="18">
        <f t="shared" si="69"/>
        <v>0</v>
      </c>
      <c r="HX39" s="18">
        <f t="shared" si="69"/>
        <v>0</v>
      </c>
      <c r="HY39" s="18">
        <f t="shared" si="69"/>
        <v>0</v>
      </c>
      <c r="HZ39" s="18">
        <f t="shared" si="69"/>
        <v>0</v>
      </c>
      <c r="IA39" s="18">
        <f t="shared" si="69"/>
        <v>0</v>
      </c>
      <c r="IB39" s="18">
        <f t="shared" si="69"/>
        <v>0</v>
      </c>
      <c r="IC39" s="18">
        <f t="shared" si="69"/>
        <v>0</v>
      </c>
      <c r="ID39" s="18">
        <f t="shared" si="69"/>
        <v>0</v>
      </c>
      <c r="IE39" s="18">
        <f t="shared" si="69"/>
        <v>0</v>
      </c>
      <c r="IF39" s="18">
        <f t="shared" si="69"/>
        <v>0</v>
      </c>
      <c r="IG39" s="18">
        <f t="shared" si="69"/>
        <v>0</v>
      </c>
      <c r="IH39" s="18">
        <f t="shared" si="69"/>
        <v>0</v>
      </c>
      <c r="II39" s="18">
        <f t="shared" si="69"/>
        <v>2</v>
      </c>
      <c r="IJ39" s="18">
        <f t="shared" si="69"/>
        <v>1</v>
      </c>
      <c r="IK39" s="18">
        <f t="shared" si="69"/>
        <v>3</v>
      </c>
      <c r="IL39" s="18">
        <f t="shared" si="69"/>
        <v>0</v>
      </c>
      <c r="IM39" s="18">
        <f t="shared" si="69"/>
        <v>0</v>
      </c>
      <c r="IN39" s="18">
        <f t="shared" si="69"/>
        <v>0</v>
      </c>
      <c r="IO39" s="18">
        <f t="shared" si="69"/>
        <v>0</v>
      </c>
      <c r="IP39" s="18">
        <f t="shared" si="69"/>
        <v>0</v>
      </c>
      <c r="IQ39" s="18">
        <f t="shared" si="69"/>
        <v>0</v>
      </c>
      <c r="IR39" s="18">
        <f t="shared" si="69"/>
        <v>8</v>
      </c>
      <c r="IS39" s="18">
        <f t="shared" si="69"/>
        <v>0</v>
      </c>
      <c r="IT39" s="18">
        <f t="shared" si="69"/>
        <v>0</v>
      </c>
      <c r="IU39" s="18">
        <f>SUM(IU33:IU38)</f>
        <v>14</v>
      </c>
      <c r="IV39" s="34">
        <f>SUM(IV33:IV38)</f>
        <v>1</v>
      </c>
    </row>
    <row r="40" spans="1:256" s="3" customFormat="1" ht="15.75" thickTop="1" x14ac:dyDescent="0.25"/>
    <row r="42" spans="1:256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F42" s="1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L42" s="15"/>
    </row>
  </sheetData>
  <mergeCells count="24">
    <mergeCell ref="HR2:IV2"/>
    <mergeCell ref="HR9:IV9"/>
    <mergeCell ref="HR31:IV31"/>
    <mergeCell ref="GL2:HP2"/>
    <mergeCell ref="GL9:HP9"/>
    <mergeCell ref="GL31:HP31"/>
    <mergeCell ref="FF2:GJ2"/>
    <mergeCell ref="FF9:GJ9"/>
    <mergeCell ref="FF31:GJ31"/>
    <mergeCell ref="DZ2:FD2"/>
    <mergeCell ref="DZ9:FD9"/>
    <mergeCell ref="DZ31:FD31"/>
    <mergeCell ref="CT2:DX2"/>
    <mergeCell ref="CT9:DX9"/>
    <mergeCell ref="CT31:DX31"/>
    <mergeCell ref="BN2:CR2"/>
    <mergeCell ref="B2:AF2"/>
    <mergeCell ref="AH2:BL2"/>
    <mergeCell ref="B9:AF9"/>
    <mergeCell ref="B31:AF31"/>
    <mergeCell ref="AH9:BL9"/>
    <mergeCell ref="AH31:BL31"/>
    <mergeCell ref="BN9:CR9"/>
    <mergeCell ref="BN31:CR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DX44"/>
  <sheetViews>
    <sheetView showGridLines="0" showRowColHeaders="0" zoomScale="85" zoomScaleNormal="85" workbookViewId="0"/>
  </sheetViews>
  <sheetFormatPr defaultRowHeight="13.5" customHeight="1" x14ac:dyDescent="0.25"/>
  <cols>
    <col min="1" max="1" width="1.7109375" customWidth="1"/>
    <col min="2" max="2" width="34.1406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customWidth="1"/>
    <col min="17" max="17" width="2.7109375" customWidth="1"/>
    <col min="18" max="18" width="34.140625" style="3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34.1406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7109375" customWidth="1"/>
    <col min="50" max="50" width="34.1406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34.140625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85546875" customWidth="1"/>
    <col min="82" max="82" width="34.140625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34.140625" style="3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15" bestFit="1" customWidth="1"/>
    <col min="113" max="113" width="1.85546875" customWidth="1"/>
    <col min="114" max="114" width="34.140625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8" width="4.5703125" bestFit="1" customWidth="1"/>
    <col min="119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" bestFit="1" customWidth="1"/>
    <col min="124" max="124" width="4.85546875" bestFit="1" customWidth="1"/>
    <col min="125" max="125" width="5.140625" bestFit="1" customWidth="1"/>
    <col min="126" max="126" width="4.28515625" bestFit="1" customWidth="1"/>
    <col min="127" max="127" width="6.5703125" bestFit="1" customWidth="1"/>
    <col min="128" max="128" width="8.140625" bestFit="1" customWidth="1"/>
  </cols>
  <sheetData>
    <row r="1" spans="2:128" ht="13.5" customHeight="1" thickBot="1" x14ac:dyDescent="0.3"/>
    <row r="2" spans="2:128" ht="13.5" customHeight="1" x14ac:dyDescent="0.25">
      <c r="B2" s="149" t="s">
        <v>304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R2" s="149" t="s">
        <v>305</v>
      </c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H2" s="149" t="s">
        <v>306</v>
      </c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1"/>
      <c r="AX2" s="149" t="s">
        <v>307</v>
      </c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1"/>
      <c r="BN2" s="149" t="s">
        <v>308</v>
      </c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1"/>
      <c r="CD2" s="149" t="s">
        <v>309</v>
      </c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1"/>
      <c r="CT2" s="149" t="s">
        <v>369</v>
      </c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1"/>
      <c r="DJ2" s="149" t="s">
        <v>402</v>
      </c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1"/>
    </row>
    <row r="3" spans="2:128" ht="13.5" customHeight="1" x14ac:dyDescent="0.25">
      <c r="B3" s="72" t="s">
        <v>82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1" t="s">
        <v>14</v>
      </c>
      <c r="R3" s="72" t="s">
        <v>82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1" t="s">
        <v>14</v>
      </c>
      <c r="AH3" s="72" t="s">
        <v>82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1" t="s">
        <v>14</v>
      </c>
      <c r="AX3" s="72" t="s">
        <v>82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1" t="s">
        <v>14</v>
      </c>
      <c r="BN3" s="72" t="s">
        <v>82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1" t="s">
        <v>14</v>
      </c>
      <c r="CD3" s="72" t="s">
        <v>82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1" t="s">
        <v>14</v>
      </c>
      <c r="CT3" s="72" t="s">
        <v>82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1" t="s">
        <v>14</v>
      </c>
      <c r="DJ3" s="72" t="s">
        <v>82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1" t="s">
        <v>14</v>
      </c>
    </row>
    <row r="4" spans="2:128" ht="13.5" customHeight="1" x14ac:dyDescent="0.25">
      <c r="B4" s="74" t="s">
        <v>101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7">
        <f>SUM(C4:N4)</f>
        <v>0</v>
      </c>
      <c r="P4" s="75">
        <f>O4/$O$43</f>
        <v>0</v>
      </c>
      <c r="R4" s="74" t="s">
        <v>101</v>
      </c>
      <c r="S4" s="8"/>
      <c r="T4" s="8"/>
      <c r="U4" s="8"/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SUM(S4:AD4)</f>
        <v>1</v>
      </c>
      <c r="AF4" s="75">
        <f t="shared" ref="AF4:AF43" si="0">AE4/$AE$43</f>
        <v>1.4705882352941176E-2</v>
      </c>
      <c r="AH4" s="74" t="s">
        <v>101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>
        <f>SUM(AI4:AT4)</f>
        <v>0</v>
      </c>
      <c r="AV4" s="75">
        <f t="shared" ref="AV4:AV43" si="1">AU4/$AU$43</f>
        <v>0</v>
      </c>
      <c r="AX4" s="74" t="s">
        <v>101</v>
      </c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>SUM(AY4:BJ4)</f>
        <v>0</v>
      </c>
      <c r="BL4" s="75">
        <f t="shared" ref="BL4:BL43" si="2">BK4/$BK$43</f>
        <v>0</v>
      </c>
      <c r="BN4" s="74" t="s">
        <v>101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17">
        <f>SUM(BO4:BZ4)</f>
        <v>0</v>
      </c>
      <c r="CB4" s="75">
        <f t="shared" ref="CB4:CB42" si="3">CA4/$CA$43</f>
        <v>0</v>
      </c>
      <c r="CD4" s="74" t="s">
        <v>101</v>
      </c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SUM(CE4:CP4)</f>
        <v>0</v>
      </c>
      <c r="CR4" s="75">
        <f t="shared" ref="CR4:CR42" si="4">CQ4/$CQ$43</f>
        <v>0</v>
      </c>
      <c r="CT4" s="74" t="s">
        <v>101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17">
        <f>SUM(CU4:DF4)</f>
        <v>0</v>
      </c>
      <c r="DH4" s="75">
        <f t="shared" ref="DH4:DH43" si="5">DG4/$DG$43</f>
        <v>0</v>
      </c>
      <c r="DJ4" s="74" t="s">
        <v>101</v>
      </c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SUM(DK4:DV4)</f>
        <v>0</v>
      </c>
      <c r="DX4" s="75">
        <f>DW4/$DW$43</f>
        <v>0</v>
      </c>
    </row>
    <row r="5" spans="2:128" ht="13.5" customHeight="1" x14ac:dyDescent="0.25">
      <c r="B5" s="74" t="s">
        <v>91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">
        <f t="shared" ref="O5:O13" si="6">SUM(C5:N5)</f>
        <v>0</v>
      </c>
      <c r="P5" s="75">
        <f t="shared" ref="P5:P42" si="7">O5/$O$43</f>
        <v>0</v>
      </c>
      <c r="R5" s="74" t="s">
        <v>91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19" si="8">SUM(S5:AD5)</f>
        <v>0</v>
      </c>
      <c r="AF5" s="75">
        <f t="shared" si="0"/>
        <v>0</v>
      </c>
      <c r="AH5" s="74" t="s">
        <v>91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>
        <f t="shared" ref="AU5:AU19" si="9">SUM(AI5:AT5)</f>
        <v>0</v>
      </c>
      <c r="AV5" s="75">
        <f t="shared" si="1"/>
        <v>0</v>
      </c>
      <c r="AX5" s="74" t="s">
        <v>91</v>
      </c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19" si="10">SUM(AY5:BJ5)</f>
        <v>0</v>
      </c>
      <c r="BL5" s="75">
        <f t="shared" si="2"/>
        <v>0</v>
      </c>
      <c r="BN5" s="74" t="s">
        <v>91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17">
        <f t="shared" ref="CA5:CA19" si="11">SUM(BO5:BZ5)</f>
        <v>0</v>
      </c>
      <c r="CB5" s="75">
        <f t="shared" si="3"/>
        <v>0</v>
      </c>
      <c r="CD5" s="74" t="s">
        <v>91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19" si="12">SUM(CE5:CP5)</f>
        <v>0</v>
      </c>
      <c r="CR5" s="75">
        <f t="shared" si="4"/>
        <v>0</v>
      </c>
      <c r="CT5" s="74" t="s">
        <v>91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17">
        <f t="shared" ref="DG5:DG19" si="13">SUM(CU5:DF5)</f>
        <v>0</v>
      </c>
      <c r="DH5" s="75">
        <f t="shared" si="5"/>
        <v>0</v>
      </c>
      <c r="DJ5" s="74" t="s">
        <v>91</v>
      </c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19" si="14">SUM(DK5:DV5)</f>
        <v>0</v>
      </c>
      <c r="DX5" s="75">
        <f t="shared" ref="DX5:DX42" si="15">DW5/$DW$43</f>
        <v>0</v>
      </c>
    </row>
    <row r="6" spans="2:128" ht="13.5" customHeight="1" x14ac:dyDescent="0.25">
      <c r="B6" s="74" t="s">
        <v>94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7">
        <f t="shared" si="6"/>
        <v>0</v>
      </c>
      <c r="P6" s="75">
        <f t="shared" si="7"/>
        <v>0</v>
      </c>
      <c r="R6" s="74" t="s">
        <v>94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8"/>
        <v>0</v>
      </c>
      <c r="AF6" s="75">
        <f t="shared" si="0"/>
        <v>0</v>
      </c>
      <c r="AH6" s="74" t="s">
        <v>94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>
        <f t="shared" si="9"/>
        <v>0</v>
      </c>
      <c r="AV6" s="75">
        <f t="shared" si="1"/>
        <v>0</v>
      </c>
      <c r="AX6" s="74" t="s">
        <v>94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10"/>
        <v>0</v>
      </c>
      <c r="BL6" s="75">
        <f t="shared" si="2"/>
        <v>0</v>
      </c>
      <c r="BN6" s="74" t="s">
        <v>94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17">
        <f t="shared" si="11"/>
        <v>0</v>
      </c>
      <c r="CB6" s="75">
        <f t="shared" si="3"/>
        <v>0</v>
      </c>
      <c r="CD6" s="74" t="s">
        <v>94</v>
      </c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12"/>
        <v>0</v>
      </c>
      <c r="CR6" s="75">
        <f t="shared" si="4"/>
        <v>0</v>
      </c>
      <c r="CT6" s="74" t="s">
        <v>94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17">
        <f t="shared" si="13"/>
        <v>0</v>
      </c>
      <c r="DH6" s="75">
        <f t="shared" si="5"/>
        <v>0</v>
      </c>
      <c r="DJ6" s="74" t="s">
        <v>94</v>
      </c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4"/>
        <v>0</v>
      </c>
      <c r="DX6" s="75">
        <f t="shared" si="15"/>
        <v>0</v>
      </c>
    </row>
    <row r="7" spans="2:128" ht="13.5" customHeight="1" x14ac:dyDescent="0.25">
      <c r="B7" s="74" t="s">
        <v>156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7">
        <f t="shared" si="6"/>
        <v>0</v>
      </c>
      <c r="P7" s="75">
        <f t="shared" si="7"/>
        <v>0</v>
      </c>
      <c r="R7" s="74" t="s">
        <v>156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8"/>
        <v>0</v>
      </c>
      <c r="AF7" s="75">
        <f t="shared" si="0"/>
        <v>0</v>
      </c>
      <c r="AH7" s="74" t="s">
        <v>156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>
        <f t="shared" si="9"/>
        <v>0</v>
      </c>
      <c r="AV7" s="75">
        <f t="shared" si="1"/>
        <v>0</v>
      </c>
      <c r="AX7" s="74" t="s">
        <v>156</v>
      </c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10"/>
        <v>0</v>
      </c>
      <c r="BL7" s="75">
        <f t="shared" si="2"/>
        <v>0</v>
      </c>
      <c r="BN7" s="74" t="s">
        <v>156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7">
        <f t="shared" si="11"/>
        <v>0</v>
      </c>
      <c r="CB7" s="75">
        <f t="shared" si="3"/>
        <v>0</v>
      </c>
      <c r="CD7" s="74" t="s">
        <v>156</v>
      </c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12"/>
        <v>0</v>
      </c>
      <c r="CR7" s="75">
        <f t="shared" si="4"/>
        <v>0</v>
      </c>
      <c r="CT7" s="74" t="s">
        <v>156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17">
        <f t="shared" si="13"/>
        <v>0</v>
      </c>
      <c r="DH7" s="75">
        <f t="shared" si="5"/>
        <v>0</v>
      </c>
      <c r="DJ7" s="74" t="s">
        <v>156</v>
      </c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4"/>
        <v>0</v>
      </c>
      <c r="DX7" s="75">
        <f t="shared" si="15"/>
        <v>0</v>
      </c>
    </row>
    <row r="8" spans="2:128" ht="13.5" customHeight="1" x14ac:dyDescent="0.25">
      <c r="B8" s="74" t="s">
        <v>99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7">
        <f t="shared" si="6"/>
        <v>0</v>
      </c>
      <c r="P8" s="75">
        <f t="shared" si="7"/>
        <v>0</v>
      </c>
      <c r="R8" s="74" t="s">
        <v>99</v>
      </c>
      <c r="S8" s="8"/>
      <c r="T8" s="8">
        <v>1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8"/>
        <v>1</v>
      </c>
      <c r="AF8" s="75">
        <f t="shared" si="0"/>
        <v>1.4705882352941176E-2</v>
      </c>
      <c r="AH8" s="74" t="s">
        <v>99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>
        <f t="shared" si="9"/>
        <v>0</v>
      </c>
      <c r="AV8" s="75">
        <f t="shared" si="1"/>
        <v>0</v>
      </c>
      <c r="AX8" s="74" t="s">
        <v>99</v>
      </c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10"/>
        <v>0</v>
      </c>
      <c r="BL8" s="75">
        <f t="shared" si="2"/>
        <v>0</v>
      </c>
      <c r="BN8" s="74" t="s">
        <v>99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17">
        <f t="shared" si="11"/>
        <v>0</v>
      </c>
      <c r="CB8" s="75">
        <f t="shared" si="3"/>
        <v>0</v>
      </c>
      <c r="CD8" s="74" t="s">
        <v>99</v>
      </c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12"/>
        <v>0</v>
      </c>
      <c r="CR8" s="75">
        <f t="shared" si="4"/>
        <v>0</v>
      </c>
      <c r="CT8" s="74" t="s">
        <v>99</v>
      </c>
      <c r="CU8" s="8"/>
      <c r="CV8" s="8"/>
      <c r="CW8" s="8"/>
      <c r="CX8" s="8"/>
      <c r="CY8" s="8"/>
      <c r="CZ8" s="8"/>
      <c r="DA8" s="8"/>
      <c r="DB8" s="8">
        <v>1</v>
      </c>
      <c r="DC8" s="8"/>
      <c r="DD8" s="8"/>
      <c r="DE8" s="8"/>
      <c r="DF8" s="8">
        <v>2</v>
      </c>
      <c r="DG8" s="17">
        <f t="shared" si="13"/>
        <v>3</v>
      </c>
      <c r="DH8" s="75">
        <f t="shared" si="5"/>
        <v>2.8846153846153848E-2</v>
      </c>
      <c r="DJ8" s="74" t="s">
        <v>99</v>
      </c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4"/>
        <v>0</v>
      </c>
      <c r="DX8" s="75">
        <f t="shared" si="15"/>
        <v>0</v>
      </c>
    </row>
    <row r="9" spans="2:128" ht="13.5" customHeight="1" x14ac:dyDescent="0.25">
      <c r="B9" s="74" t="s">
        <v>98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7">
        <f t="shared" si="6"/>
        <v>0</v>
      </c>
      <c r="P9" s="75">
        <f t="shared" si="7"/>
        <v>0</v>
      </c>
      <c r="R9" s="74" t="s">
        <v>98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8"/>
        <v>0</v>
      </c>
      <c r="AF9" s="75">
        <f t="shared" si="0"/>
        <v>0</v>
      </c>
      <c r="AH9" s="74" t="s">
        <v>98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>
        <f t="shared" si="9"/>
        <v>0</v>
      </c>
      <c r="AV9" s="75">
        <f t="shared" si="1"/>
        <v>0</v>
      </c>
      <c r="AX9" s="74" t="s">
        <v>98</v>
      </c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10"/>
        <v>0</v>
      </c>
      <c r="BL9" s="75">
        <f t="shared" si="2"/>
        <v>0</v>
      </c>
      <c r="BN9" s="74" t="s">
        <v>98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17">
        <f t="shared" si="11"/>
        <v>0</v>
      </c>
      <c r="CB9" s="75">
        <f t="shared" si="3"/>
        <v>0</v>
      </c>
      <c r="CD9" s="74" t="s">
        <v>98</v>
      </c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7">
        <f t="shared" si="12"/>
        <v>0</v>
      </c>
      <c r="CR9" s="75">
        <f t="shared" si="4"/>
        <v>0</v>
      </c>
      <c r="CT9" s="74" t="s">
        <v>98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17">
        <f t="shared" si="13"/>
        <v>0</v>
      </c>
      <c r="DH9" s="75">
        <f t="shared" si="5"/>
        <v>0</v>
      </c>
      <c r="DJ9" s="74" t="s">
        <v>98</v>
      </c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14"/>
        <v>0</v>
      </c>
      <c r="DX9" s="75">
        <f t="shared" si="15"/>
        <v>0</v>
      </c>
    </row>
    <row r="10" spans="2:128" ht="13.5" customHeight="1" x14ac:dyDescent="0.25">
      <c r="B10" s="74" t="s">
        <v>112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 t="shared" si="6"/>
        <v>0</v>
      </c>
      <c r="P10" s="75">
        <f t="shared" si="7"/>
        <v>0</v>
      </c>
      <c r="R10" s="74" t="s">
        <v>112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8"/>
        <v>0</v>
      </c>
      <c r="AF10" s="75">
        <f t="shared" si="0"/>
        <v>0</v>
      </c>
      <c r="AH10" s="74" t="s">
        <v>112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>
        <v>1</v>
      </c>
      <c r="AT10" s="8"/>
      <c r="AU10" s="17">
        <f t="shared" si="9"/>
        <v>1</v>
      </c>
      <c r="AV10" s="75">
        <f t="shared" si="1"/>
        <v>2.4390243902439025E-2</v>
      </c>
      <c r="AX10" s="74" t="s">
        <v>112</v>
      </c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10"/>
        <v>0</v>
      </c>
      <c r="BL10" s="75">
        <f t="shared" si="2"/>
        <v>0</v>
      </c>
      <c r="BN10" s="74" t="s">
        <v>112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17">
        <f t="shared" si="11"/>
        <v>0</v>
      </c>
      <c r="CB10" s="75">
        <f t="shared" si="3"/>
        <v>0</v>
      </c>
      <c r="CD10" s="74" t="s">
        <v>112</v>
      </c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12"/>
        <v>0</v>
      </c>
      <c r="CR10" s="75">
        <f t="shared" si="4"/>
        <v>0</v>
      </c>
      <c r="CT10" s="74" t="s">
        <v>112</v>
      </c>
      <c r="CU10" s="8"/>
      <c r="CV10" s="8"/>
      <c r="CW10" s="8">
        <v>1</v>
      </c>
      <c r="CX10" s="8"/>
      <c r="CY10" s="8"/>
      <c r="CZ10" s="8"/>
      <c r="DA10" s="8"/>
      <c r="DB10" s="8"/>
      <c r="DC10" s="8"/>
      <c r="DD10" s="8"/>
      <c r="DE10" s="8"/>
      <c r="DF10" s="8"/>
      <c r="DG10" s="17">
        <f t="shared" si="13"/>
        <v>1</v>
      </c>
      <c r="DH10" s="75">
        <f t="shared" si="5"/>
        <v>9.6153846153846159E-3</v>
      </c>
      <c r="DJ10" s="74" t="s">
        <v>112</v>
      </c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14"/>
        <v>0</v>
      </c>
      <c r="DX10" s="75">
        <f t="shared" si="15"/>
        <v>0</v>
      </c>
    </row>
    <row r="11" spans="2:128" ht="13.5" customHeight="1" x14ac:dyDescent="0.25">
      <c r="B11" s="74" t="s">
        <v>85</v>
      </c>
      <c r="C11" s="8">
        <v>1</v>
      </c>
      <c r="D11" s="8"/>
      <c r="E11" s="8"/>
      <c r="F11" s="8"/>
      <c r="G11" s="8">
        <v>5</v>
      </c>
      <c r="H11" s="8"/>
      <c r="I11" s="8">
        <v>1</v>
      </c>
      <c r="J11" s="8"/>
      <c r="K11" s="8"/>
      <c r="L11" s="8"/>
      <c r="M11" s="8"/>
      <c r="N11" s="8">
        <v>1</v>
      </c>
      <c r="O11" s="17">
        <f t="shared" si="6"/>
        <v>8</v>
      </c>
      <c r="P11" s="75">
        <f t="shared" si="7"/>
        <v>0.44444444444444442</v>
      </c>
      <c r="R11" s="74" t="s">
        <v>85</v>
      </c>
      <c r="S11" s="8">
        <v>2</v>
      </c>
      <c r="T11" s="8"/>
      <c r="U11" s="8"/>
      <c r="V11" s="8">
        <v>12</v>
      </c>
      <c r="W11" s="8">
        <v>5</v>
      </c>
      <c r="X11" s="8"/>
      <c r="Y11" s="8"/>
      <c r="Z11" s="8">
        <v>3</v>
      </c>
      <c r="AA11" s="8">
        <v>1</v>
      </c>
      <c r="AB11" s="8"/>
      <c r="AC11" s="8">
        <v>8</v>
      </c>
      <c r="AD11" s="8">
        <v>3</v>
      </c>
      <c r="AE11" s="17">
        <f t="shared" si="8"/>
        <v>34</v>
      </c>
      <c r="AF11" s="75">
        <f t="shared" si="0"/>
        <v>0.5</v>
      </c>
      <c r="AH11" s="74" t="s">
        <v>85</v>
      </c>
      <c r="AI11" s="8"/>
      <c r="AJ11" s="8"/>
      <c r="AK11" s="8">
        <v>3</v>
      </c>
      <c r="AL11" s="8"/>
      <c r="AM11" s="8"/>
      <c r="AN11" s="8"/>
      <c r="AO11" s="8"/>
      <c r="AP11" s="8"/>
      <c r="AQ11" s="8"/>
      <c r="AR11" s="8">
        <v>1</v>
      </c>
      <c r="AS11" s="8"/>
      <c r="AT11" s="8"/>
      <c r="AU11" s="17">
        <f t="shared" si="9"/>
        <v>4</v>
      </c>
      <c r="AV11" s="75">
        <f t="shared" si="1"/>
        <v>9.7560975609756101E-2</v>
      </c>
      <c r="AX11" s="74" t="s">
        <v>85</v>
      </c>
      <c r="AY11" s="8"/>
      <c r="AZ11" s="8">
        <v>1</v>
      </c>
      <c r="BA11" s="8">
        <v>2</v>
      </c>
      <c r="BB11" s="8"/>
      <c r="BC11" s="8">
        <v>1</v>
      </c>
      <c r="BD11" s="8"/>
      <c r="BE11" s="8">
        <v>2</v>
      </c>
      <c r="BF11" s="8"/>
      <c r="BG11" s="8">
        <v>1</v>
      </c>
      <c r="BH11" s="8"/>
      <c r="BI11" s="8"/>
      <c r="BJ11" s="8"/>
      <c r="BK11" s="17">
        <f t="shared" si="10"/>
        <v>7</v>
      </c>
      <c r="BL11" s="75">
        <f t="shared" si="2"/>
        <v>0.15909090909090909</v>
      </c>
      <c r="BN11" s="74" t="s">
        <v>85</v>
      </c>
      <c r="BO11" s="8"/>
      <c r="BP11" s="8"/>
      <c r="BQ11" s="8">
        <v>6</v>
      </c>
      <c r="BR11" s="8"/>
      <c r="BS11" s="8">
        <v>1</v>
      </c>
      <c r="BT11" s="8">
        <v>1</v>
      </c>
      <c r="BU11" s="8">
        <v>3</v>
      </c>
      <c r="BV11" s="8"/>
      <c r="BW11" s="8"/>
      <c r="BX11" s="8"/>
      <c r="BY11" s="8"/>
      <c r="BZ11" s="8"/>
      <c r="CA11" s="17">
        <f t="shared" si="11"/>
        <v>11</v>
      </c>
      <c r="CB11" s="75">
        <f t="shared" si="3"/>
        <v>0.34375</v>
      </c>
      <c r="CD11" s="74" t="s">
        <v>85</v>
      </c>
      <c r="CE11" s="8"/>
      <c r="CF11" s="8"/>
      <c r="CG11" s="8"/>
      <c r="CH11" s="8">
        <v>1</v>
      </c>
      <c r="CI11" s="8"/>
      <c r="CJ11" s="8"/>
      <c r="CK11" s="8"/>
      <c r="CL11" s="8"/>
      <c r="CM11" s="8"/>
      <c r="CN11" s="8"/>
      <c r="CO11" s="8"/>
      <c r="CP11" s="8"/>
      <c r="CQ11" s="17">
        <f t="shared" si="12"/>
        <v>1</v>
      </c>
      <c r="CR11" s="75">
        <f t="shared" si="4"/>
        <v>3.3333333333333333E-2</v>
      </c>
      <c r="CT11" s="74" t="s">
        <v>85</v>
      </c>
      <c r="CU11" s="8">
        <v>2</v>
      </c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17">
        <f t="shared" si="13"/>
        <v>2</v>
      </c>
      <c r="DH11" s="75">
        <f t="shared" si="5"/>
        <v>1.9230769230769232E-2</v>
      </c>
      <c r="DJ11" s="74" t="s">
        <v>85</v>
      </c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17">
        <f t="shared" si="14"/>
        <v>0</v>
      </c>
      <c r="DX11" s="75">
        <f t="shared" si="15"/>
        <v>0</v>
      </c>
    </row>
    <row r="12" spans="2:128" ht="13.5" customHeight="1" x14ac:dyDescent="0.25">
      <c r="B12" s="74" t="s">
        <v>97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6"/>
        <v>0</v>
      </c>
      <c r="P12" s="75">
        <f t="shared" si="7"/>
        <v>0</v>
      </c>
      <c r="R12" s="74" t="s">
        <v>97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8"/>
        <v>0</v>
      </c>
      <c r="AF12" s="75">
        <f t="shared" si="0"/>
        <v>0</v>
      </c>
      <c r="AH12" s="74" t="s">
        <v>97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>
        <f t="shared" si="9"/>
        <v>0</v>
      </c>
      <c r="AV12" s="75">
        <f t="shared" si="1"/>
        <v>0</v>
      </c>
      <c r="AX12" s="74" t="s">
        <v>97</v>
      </c>
      <c r="AY12" s="8"/>
      <c r="AZ12" s="8"/>
      <c r="BA12" s="8"/>
      <c r="BB12" s="8"/>
      <c r="BC12" s="8"/>
      <c r="BD12" s="8"/>
      <c r="BE12" s="8"/>
      <c r="BF12" s="8"/>
      <c r="BG12" s="8">
        <v>1</v>
      </c>
      <c r="BH12" s="8"/>
      <c r="BI12" s="8"/>
      <c r="BJ12" s="8"/>
      <c r="BK12" s="17">
        <f t="shared" si="10"/>
        <v>1</v>
      </c>
      <c r="BL12" s="75">
        <f t="shared" si="2"/>
        <v>2.2727272727272728E-2</v>
      </c>
      <c r="BN12" s="74" t="s">
        <v>97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17">
        <f t="shared" si="11"/>
        <v>0</v>
      </c>
      <c r="CB12" s="75">
        <f t="shared" si="3"/>
        <v>0</v>
      </c>
      <c r="CD12" s="74" t="s">
        <v>97</v>
      </c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si="12"/>
        <v>0</v>
      </c>
      <c r="CR12" s="75">
        <f t="shared" si="4"/>
        <v>0</v>
      </c>
      <c r="CT12" s="74" t="s">
        <v>97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17">
        <f t="shared" si="13"/>
        <v>0</v>
      </c>
      <c r="DH12" s="75">
        <f t="shared" si="5"/>
        <v>0</v>
      </c>
      <c r="DJ12" s="74" t="s">
        <v>97</v>
      </c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si="14"/>
        <v>0</v>
      </c>
      <c r="DX12" s="75">
        <f t="shared" si="15"/>
        <v>0</v>
      </c>
    </row>
    <row r="13" spans="2:128" ht="13.5" customHeight="1" x14ac:dyDescent="0.25">
      <c r="B13" s="74" t="s">
        <v>102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6"/>
        <v>0</v>
      </c>
      <c r="P13" s="75">
        <f t="shared" si="7"/>
        <v>0</v>
      </c>
      <c r="R13" s="74" t="s">
        <v>102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8"/>
        <v>0</v>
      </c>
      <c r="AF13" s="75">
        <f t="shared" si="0"/>
        <v>0</v>
      </c>
      <c r="AH13" s="74" t="s">
        <v>102</v>
      </c>
      <c r="AI13" s="8"/>
      <c r="AJ13" s="8"/>
      <c r="AK13" s="8"/>
      <c r="AL13" s="8"/>
      <c r="AM13" s="8"/>
      <c r="AN13" s="8"/>
      <c r="AO13" s="8">
        <v>7</v>
      </c>
      <c r="AP13" s="8">
        <v>1</v>
      </c>
      <c r="AQ13" s="8">
        <v>1</v>
      </c>
      <c r="AR13" s="8"/>
      <c r="AS13" s="8"/>
      <c r="AT13" s="8"/>
      <c r="AU13" s="17">
        <f t="shared" si="9"/>
        <v>9</v>
      </c>
      <c r="AV13" s="75">
        <f t="shared" si="1"/>
        <v>0.21951219512195122</v>
      </c>
      <c r="AX13" s="74" t="s">
        <v>102</v>
      </c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10"/>
        <v>0</v>
      </c>
      <c r="BL13" s="75">
        <f t="shared" si="2"/>
        <v>0</v>
      </c>
      <c r="BN13" s="74" t="s">
        <v>102</v>
      </c>
      <c r="BO13" s="8">
        <v>1</v>
      </c>
      <c r="BP13" s="8"/>
      <c r="BQ13" s="8"/>
      <c r="BR13" s="8">
        <v>2</v>
      </c>
      <c r="BS13" s="8"/>
      <c r="BT13" s="8"/>
      <c r="BU13" s="8"/>
      <c r="BV13" s="8"/>
      <c r="BW13" s="8"/>
      <c r="BX13" s="8"/>
      <c r="BY13" s="8"/>
      <c r="BZ13" s="8"/>
      <c r="CA13" s="17">
        <f t="shared" si="11"/>
        <v>3</v>
      </c>
      <c r="CB13" s="75">
        <f t="shared" si="3"/>
        <v>9.375E-2</v>
      </c>
      <c r="CD13" s="74" t="s">
        <v>102</v>
      </c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12"/>
        <v>0</v>
      </c>
      <c r="CR13" s="75">
        <f t="shared" si="4"/>
        <v>0</v>
      </c>
      <c r="CT13" s="74" t="s">
        <v>102</v>
      </c>
      <c r="CU13" s="8">
        <v>1</v>
      </c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17">
        <f t="shared" si="13"/>
        <v>1</v>
      </c>
      <c r="DH13" s="75">
        <f t="shared" si="5"/>
        <v>9.6153846153846159E-3</v>
      </c>
      <c r="DJ13" s="74" t="s">
        <v>102</v>
      </c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14"/>
        <v>0</v>
      </c>
      <c r="DX13" s="75">
        <f t="shared" si="15"/>
        <v>0</v>
      </c>
    </row>
    <row r="14" spans="2:128" ht="13.5" customHeight="1" x14ac:dyDescent="0.25">
      <c r="B14" s="74" t="s">
        <v>108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7">
        <f t="shared" ref="O14:O28" si="16">SUM(C14:N14)</f>
        <v>0</v>
      </c>
      <c r="P14" s="75">
        <f t="shared" si="7"/>
        <v>0</v>
      </c>
      <c r="R14" s="74" t="s">
        <v>108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8"/>
        <v>0</v>
      </c>
      <c r="AF14" s="75">
        <f t="shared" si="0"/>
        <v>0</v>
      </c>
      <c r="AH14" s="74" t="s">
        <v>108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>
        <f t="shared" si="9"/>
        <v>0</v>
      </c>
      <c r="AV14" s="75">
        <f t="shared" si="1"/>
        <v>0</v>
      </c>
      <c r="AX14" s="74" t="s">
        <v>108</v>
      </c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10"/>
        <v>0</v>
      </c>
      <c r="BL14" s="75">
        <f t="shared" si="2"/>
        <v>0</v>
      </c>
      <c r="BN14" s="74" t="s">
        <v>108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17">
        <f t="shared" si="11"/>
        <v>0</v>
      </c>
      <c r="CB14" s="75">
        <f t="shared" si="3"/>
        <v>0</v>
      </c>
      <c r="CD14" s="74" t="s">
        <v>108</v>
      </c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12"/>
        <v>0</v>
      </c>
      <c r="CR14" s="75">
        <f t="shared" si="4"/>
        <v>0</v>
      </c>
      <c r="CT14" s="74" t="s">
        <v>108</v>
      </c>
      <c r="CU14" s="8"/>
      <c r="CV14" s="8"/>
      <c r="CW14" s="8"/>
      <c r="CX14" s="8"/>
      <c r="CY14" s="8"/>
      <c r="CZ14" s="8"/>
      <c r="DA14" s="8"/>
      <c r="DB14" s="8"/>
      <c r="DC14" s="8">
        <v>1</v>
      </c>
      <c r="DD14" s="8"/>
      <c r="DE14" s="8"/>
      <c r="DF14" s="8"/>
      <c r="DG14" s="17">
        <f t="shared" si="13"/>
        <v>1</v>
      </c>
      <c r="DH14" s="75">
        <f t="shared" si="5"/>
        <v>9.6153846153846159E-3</v>
      </c>
      <c r="DJ14" s="74" t="s">
        <v>108</v>
      </c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14"/>
        <v>0</v>
      </c>
      <c r="DX14" s="75">
        <f t="shared" si="15"/>
        <v>0</v>
      </c>
    </row>
    <row r="15" spans="2:128" ht="13.5" customHeight="1" x14ac:dyDescent="0.25">
      <c r="B15" s="74" t="s">
        <v>107</v>
      </c>
      <c r="C15" s="8"/>
      <c r="D15" s="8"/>
      <c r="E15" s="8"/>
      <c r="F15" s="8"/>
      <c r="G15" s="8">
        <v>3</v>
      </c>
      <c r="H15" s="8">
        <v>1</v>
      </c>
      <c r="I15" s="8"/>
      <c r="J15" s="8"/>
      <c r="K15" s="8"/>
      <c r="L15" s="8"/>
      <c r="M15" s="8"/>
      <c r="N15" s="8"/>
      <c r="O15" s="17">
        <f t="shared" si="16"/>
        <v>4</v>
      </c>
      <c r="P15" s="75">
        <f t="shared" si="7"/>
        <v>0.22222222222222221</v>
      </c>
      <c r="R15" s="74" t="s">
        <v>107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8"/>
        <v>0</v>
      </c>
      <c r="AF15" s="75">
        <f t="shared" si="0"/>
        <v>0</v>
      </c>
      <c r="AH15" s="74" t="s">
        <v>107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>
        <f t="shared" si="9"/>
        <v>0</v>
      </c>
      <c r="AV15" s="75">
        <f t="shared" si="1"/>
        <v>0</v>
      </c>
      <c r="AX15" s="74" t="s">
        <v>107</v>
      </c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10"/>
        <v>0</v>
      </c>
      <c r="BL15" s="75">
        <f t="shared" si="2"/>
        <v>0</v>
      </c>
      <c r="BN15" s="74" t="s">
        <v>107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17">
        <f t="shared" si="11"/>
        <v>0</v>
      </c>
      <c r="CB15" s="75">
        <f t="shared" si="3"/>
        <v>0</v>
      </c>
      <c r="CD15" s="74" t="s">
        <v>107</v>
      </c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12"/>
        <v>0</v>
      </c>
      <c r="CR15" s="75">
        <f t="shared" si="4"/>
        <v>0</v>
      </c>
      <c r="CT15" s="74" t="s">
        <v>107</v>
      </c>
      <c r="CU15" s="8"/>
      <c r="CV15" s="8">
        <v>1</v>
      </c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17">
        <f t="shared" si="13"/>
        <v>1</v>
      </c>
      <c r="DH15" s="75">
        <f t="shared" si="5"/>
        <v>9.6153846153846159E-3</v>
      </c>
      <c r="DJ15" s="74" t="s">
        <v>107</v>
      </c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14"/>
        <v>0</v>
      </c>
      <c r="DX15" s="75">
        <f t="shared" si="15"/>
        <v>0</v>
      </c>
    </row>
    <row r="16" spans="2:128" ht="13.5" customHeight="1" x14ac:dyDescent="0.25">
      <c r="B16" s="74" t="s">
        <v>166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16"/>
        <v>0</v>
      </c>
      <c r="P16" s="75">
        <f t="shared" si="7"/>
        <v>0</v>
      </c>
      <c r="R16" s="74" t="s">
        <v>166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8"/>
        <v>0</v>
      </c>
      <c r="AF16" s="75">
        <f t="shared" si="0"/>
        <v>0</v>
      </c>
      <c r="AH16" s="74" t="s">
        <v>166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>
        <f t="shared" si="9"/>
        <v>0</v>
      </c>
      <c r="AV16" s="75">
        <f t="shared" si="1"/>
        <v>0</v>
      </c>
      <c r="AX16" s="74" t="s">
        <v>166</v>
      </c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10"/>
        <v>0</v>
      </c>
      <c r="BL16" s="75">
        <f t="shared" si="2"/>
        <v>0</v>
      </c>
      <c r="BN16" s="74" t="s">
        <v>166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17">
        <f t="shared" si="11"/>
        <v>0</v>
      </c>
      <c r="CB16" s="75">
        <f t="shared" si="3"/>
        <v>0</v>
      </c>
      <c r="CD16" s="74" t="s">
        <v>166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12"/>
        <v>0</v>
      </c>
      <c r="CR16" s="75">
        <f t="shared" si="4"/>
        <v>0</v>
      </c>
      <c r="CT16" s="74" t="s">
        <v>166</v>
      </c>
      <c r="CU16" s="8">
        <v>1</v>
      </c>
      <c r="CV16" s="8"/>
      <c r="CW16" s="8"/>
      <c r="CX16" s="8"/>
      <c r="CY16" s="8"/>
      <c r="CZ16" s="8"/>
      <c r="DA16" s="8"/>
      <c r="DB16" s="8">
        <v>1</v>
      </c>
      <c r="DC16" s="8"/>
      <c r="DD16" s="8"/>
      <c r="DE16" s="8"/>
      <c r="DF16" s="8"/>
      <c r="DG16" s="17">
        <f t="shared" si="13"/>
        <v>2</v>
      </c>
      <c r="DH16" s="75">
        <f t="shared" si="5"/>
        <v>1.9230769230769232E-2</v>
      </c>
      <c r="DJ16" s="74" t="s">
        <v>166</v>
      </c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4"/>
        <v>0</v>
      </c>
      <c r="DX16" s="75">
        <f t="shared" si="15"/>
        <v>0</v>
      </c>
    </row>
    <row r="17" spans="2:128" ht="13.5" customHeight="1" x14ac:dyDescent="0.25">
      <c r="B17" s="74" t="s">
        <v>106</v>
      </c>
      <c r="C17" s="8"/>
      <c r="D17" s="8">
        <v>1</v>
      </c>
      <c r="E17" s="8"/>
      <c r="F17" s="8"/>
      <c r="G17" s="8"/>
      <c r="H17" s="8">
        <v>1</v>
      </c>
      <c r="I17" s="8"/>
      <c r="J17" s="8"/>
      <c r="K17" s="8"/>
      <c r="L17" s="8"/>
      <c r="M17" s="8"/>
      <c r="N17" s="8"/>
      <c r="O17" s="17">
        <f t="shared" si="16"/>
        <v>2</v>
      </c>
      <c r="P17" s="75">
        <f t="shared" si="7"/>
        <v>0.1111111111111111</v>
      </c>
      <c r="R17" s="74" t="s">
        <v>106</v>
      </c>
      <c r="S17" s="8"/>
      <c r="T17" s="8"/>
      <c r="U17" s="8"/>
      <c r="V17" s="8"/>
      <c r="W17" s="8"/>
      <c r="X17" s="8"/>
      <c r="Y17" s="8">
        <v>1</v>
      </c>
      <c r="Z17" s="8"/>
      <c r="AA17" s="8"/>
      <c r="AB17" s="8"/>
      <c r="AC17" s="8"/>
      <c r="AD17" s="8"/>
      <c r="AE17" s="17">
        <f t="shared" si="8"/>
        <v>1</v>
      </c>
      <c r="AF17" s="75">
        <f t="shared" si="0"/>
        <v>1.4705882352941176E-2</v>
      </c>
      <c r="AH17" s="74" t="s">
        <v>106</v>
      </c>
      <c r="AI17" s="8"/>
      <c r="AJ17" s="8">
        <v>1</v>
      </c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>
        <f t="shared" si="9"/>
        <v>1</v>
      </c>
      <c r="AV17" s="75">
        <f t="shared" si="1"/>
        <v>2.4390243902439025E-2</v>
      </c>
      <c r="AX17" s="74" t="s">
        <v>106</v>
      </c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10"/>
        <v>0</v>
      </c>
      <c r="BL17" s="75">
        <f t="shared" si="2"/>
        <v>0</v>
      </c>
      <c r="BN17" s="74" t="s">
        <v>106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17">
        <f t="shared" si="11"/>
        <v>0</v>
      </c>
      <c r="CB17" s="75">
        <f t="shared" si="3"/>
        <v>0</v>
      </c>
      <c r="CD17" s="74" t="s">
        <v>106</v>
      </c>
      <c r="CE17" s="8"/>
      <c r="CF17" s="8"/>
      <c r="CG17" s="8"/>
      <c r="CH17" s="8"/>
      <c r="CI17" s="8"/>
      <c r="CJ17" s="8"/>
      <c r="CK17" s="8">
        <v>1</v>
      </c>
      <c r="CL17" s="8"/>
      <c r="CM17" s="8"/>
      <c r="CN17" s="8">
        <v>2</v>
      </c>
      <c r="CO17" s="8">
        <v>1</v>
      </c>
      <c r="CP17" s="8"/>
      <c r="CQ17" s="17">
        <f t="shared" si="12"/>
        <v>4</v>
      </c>
      <c r="CR17" s="75">
        <f t="shared" si="4"/>
        <v>0.13333333333333333</v>
      </c>
      <c r="CT17" s="74" t="s">
        <v>106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17">
        <f t="shared" si="13"/>
        <v>0</v>
      </c>
      <c r="DH17" s="75">
        <f t="shared" si="5"/>
        <v>0</v>
      </c>
      <c r="DJ17" s="74" t="s">
        <v>106</v>
      </c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14"/>
        <v>0</v>
      </c>
      <c r="DX17" s="75">
        <f t="shared" si="15"/>
        <v>0</v>
      </c>
    </row>
    <row r="18" spans="2:128" ht="13.5" customHeight="1" x14ac:dyDescent="0.25">
      <c r="B18" s="74" t="s">
        <v>110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>
        <f t="shared" si="16"/>
        <v>0</v>
      </c>
      <c r="P18" s="75">
        <f t="shared" si="7"/>
        <v>0</v>
      </c>
      <c r="R18" s="74" t="s">
        <v>110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8"/>
        <v>0</v>
      </c>
      <c r="AF18" s="75">
        <f t="shared" si="0"/>
        <v>0</v>
      </c>
      <c r="AH18" s="74" t="s">
        <v>110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>
        <f t="shared" si="9"/>
        <v>0</v>
      </c>
      <c r="AV18" s="75">
        <f t="shared" si="1"/>
        <v>0</v>
      </c>
      <c r="AX18" s="74" t="s">
        <v>110</v>
      </c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10"/>
        <v>0</v>
      </c>
      <c r="BL18" s="75">
        <f t="shared" si="2"/>
        <v>0</v>
      </c>
      <c r="BN18" s="74" t="s">
        <v>110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17">
        <f t="shared" si="11"/>
        <v>0</v>
      </c>
      <c r="CB18" s="75">
        <f t="shared" si="3"/>
        <v>0</v>
      </c>
      <c r="CD18" s="74" t="s">
        <v>110</v>
      </c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12"/>
        <v>0</v>
      </c>
      <c r="CR18" s="75">
        <f t="shared" si="4"/>
        <v>0</v>
      </c>
      <c r="CT18" s="74" t="s">
        <v>110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>
        <v>1</v>
      </c>
      <c r="DF18" s="8"/>
      <c r="DG18" s="17">
        <f t="shared" si="13"/>
        <v>1</v>
      </c>
      <c r="DH18" s="75">
        <f t="shared" si="5"/>
        <v>9.6153846153846159E-3</v>
      </c>
      <c r="DJ18" s="74" t="s">
        <v>110</v>
      </c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4"/>
        <v>0</v>
      </c>
      <c r="DX18" s="75">
        <f t="shared" si="15"/>
        <v>0</v>
      </c>
    </row>
    <row r="19" spans="2:128" ht="13.5" customHeight="1" x14ac:dyDescent="0.25">
      <c r="B19" s="74" t="s">
        <v>132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16"/>
        <v>0</v>
      </c>
      <c r="P19" s="75">
        <f t="shared" si="7"/>
        <v>0</v>
      </c>
      <c r="R19" s="74" t="s">
        <v>132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8"/>
        <v>0</v>
      </c>
      <c r="AF19" s="75">
        <f t="shared" si="0"/>
        <v>0</v>
      </c>
      <c r="AH19" s="74" t="s">
        <v>132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>
        <f t="shared" si="9"/>
        <v>0</v>
      </c>
      <c r="AV19" s="75">
        <f t="shared" si="1"/>
        <v>0</v>
      </c>
      <c r="AX19" s="74" t="s">
        <v>132</v>
      </c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10"/>
        <v>0</v>
      </c>
      <c r="BL19" s="75">
        <f t="shared" si="2"/>
        <v>0</v>
      </c>
      <c r="BN19" s="74" t="s">
        <v>132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7">
        <f t="shared" si="11"/>
        <v>0</v>
      </c>
      <c r="CB19" s="75">
        <f t="shared" si="3"/>
        <v>0</v>
      </c>
      <c r="CD19" s="74" t="s">
        <v>132</v>
      </c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12"/>
        <v>0</v>
      </c>
      <c r="CR19" s="75">
        <f t="shared" si="4"/>
        <v>0</v>
      </c>
      <c r="CT19" s="74" t="s">
        <v>132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17">
        <f t="shared" si="13"/>
        <v>0</v>
      </c>
      <c r="DH19" s="75">
        <f t="shared" si="5"/>
        <v>0</v>
      </c>
      <c r="DJ19" s="74" t="s">
        <v>132</v>
      </c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4"/>
        <v>0</v>
      </c>
      <c r="DX19" s="75">
        <f t="shared" si="15"/>
        <v>0</v>
      </c>
    </row>
    <row r="20" spans="2:128" ht="13.5" customHeight="1" x14ac:dyDescent="0.25">
      <c r="B20" s="74" t="s">
        <v>129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7">
        <f>SUM(C20:N20)</f>
        <v>0</v>
      </c>
      <c r="P20" s="75">
        <f>O20/$O$43</f>
        <v>0</v>
      </c>
      <c r="R20" s="74" t="s">
        <v>129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>SUM(S20:AD20)</f>
        <v>0</v>
      </c>
      <c r="AF20" s="75">
        <f t="shared" si="0"/>
        <v>0</v>
      </c>
      <c r="AH20" s="74" t="s">
        <v>129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>
        <f>SUM(AI20:AT20)</f>
        <v>0</v>
      </c>
      <c r="AV20" s="75">
        <f t="shared" si="1"/>
        <v>0</v>
      </c>
      <c r="AX20" s="74" t="s">
        <v>129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>SUM(AY20:BJ20)</f>
        <v>0</v>
      </c>
      <c r="BL20" s="75">
        <f t="shared" si="2"/>
        <v>0</v>
      </c>
      <c r="BN20" s="74" t="s">
        <v>129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17">
        <f>SUM(BO20:BZ20)</f>
        <v>0</v>
      </c>
      <c r="CB20" s="75">
        <f t="shared" si="3"/>
        <v>0</v>
      </c>
      <c r="CD20" s="74" t="s">
        <v>129</v>
      </c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>SUM(CE20:CP20)</f>
        <v>0</v>
      </c>
      <c r="CR20" s="75">
        <f t="shared" si="4"/>
        <v>0</v>
      </c>
      <c r="CT20" s="74" t="s">
        <v>129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17">
        <f>SUM(CU20:DF20)</f>
        <v>0</v>
      </c>
      <c r="DH20" s="75">
        <f t="shared" si="5"/>
        <v>0</v>
      </c>
      <c r="DJ20" s="74" t="s">
        <v>129</v>
      </c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>SUM(DK20:DV20)</f>
        <v>0</v>
      </c>
      <c r="DX20" s="75">
        <f t="shared" si="15"/>
        <v>0</v>
      </c>
    </row>
    <row r="21" spans="2:128" ht="13.5" customHeight="1" x14ac:dyDescent="0.25">
      <c r="B21" s="74" t="s">
        <v>93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7">
        <f t="shared" ref="O21:O23" si="17">SUM(C21:N21)</f>
        <v>0</v>
      </c>
      <c r="P21" s="75">
        <f t="shared" ref="P21:P23" si="18">O21/$O$43</f>
        <v>0</v>
      </c>
      <c r="R21" s="74" t="s">
        <v>93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ref="AE21:AE29" si="19">SUM(S21:AD21)</f>
        <v>0</v>
      </c>
      <c r="AF21" s="75">
        <f t="shared" si="0"/>
        <v>0</v>
      </c>
      <c r="AH21" s="74" t="s">
        <v>93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7">
        <f t="shared" ref="AU21:AU29" si="20">SUM(AI21:AT21)</f>
        <v>0</v>
      </c>
      <c r="AV21" s="75">
        <f t="shared" si="1"/>
        <v>0</v>
      </c>
      <c r="AX21" s="74" t="s">
        <v>93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ref="BK21:BK29" si="21">SUM(AY21:BJ21)</f>
        <v>0</v>
      </c>
      <c r="BL21" s="75">
        <f t="shared" si="2"/>
        <v>0</v>
      </c>
      <c r="BN21" s="74" t="s">
        <v>93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7">
        <f t="shared" ref="CA21:CA29" si="22">SUM(BO21:BZ21)</f>
        <v>0</v>
      </c>
      <c r="CB21" s="75">
        <f t="shared" si="3"/>
        <v>0</v>
      </c>
      <c r="CD21" s="74" t="s">
        <v>93</v>
      </c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ref="CQ21:CQ29" si="23">SUM(CE21:CP21)</f>
        <v>0</v>
      </c>
      <c r="CR21" s="75">
        <f t="shared" si="4"/>
        <v>0</v>
      </c>
      <c r="CT21" s="74" t="s">
        <v>93</v>
      </c>
      <c r="CU21" s="8"/>
      <c r="CV21" s="8"/>
      <c r="CW21" s="8"/>
      <c r="CX21" s="8"/>
      <c r="CY21" s="8"/>
      <c r="CZ21" s="8"/>
      <c r="DA21" s="8">
        <v>1</v>
      </c>
      <c r="DB21" s="8"/>
      <c r="DC21" s="8"/>
      <c r="DD21" s="8"/>
      <c r="DE21" s="8"/>
      <c r="DF21" s="8"/>
      <c r="DG21" s="17">
        <f t="shared" ref="DG21:DG29" si="24">SUM(CU21:DF21)</f>
        <v>1</v>
      </c>
      <c r="DH21" s="75">
        <f t="shared" si="5"/>
        <v>9.6153846153846159E-3</v>
      </c>
      <c r="DJ21" s="74" t="s">
        <v>93</v>
      </c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ref="DW21:DW29" si="25">SUM(DK21:DV21)</f>
        <v>0</v>
      </c>
      <c r="DX21" s="75">
        <f t="shared" si="15"/>
        <v>0</v>
      </c>
    </row>
    <row r="22" spans="2:128" ht="13.5" customHeight="1" x14ac:dyDescent="0.25">
      <c r="B22" s="74" t="s">
        <v>86</v>
      </c>
      <c r="C22" s="8"/>
      <c r="D22" s="8"/>
      <c r="E22" s="8">
        <v>1</v>
      </c>
      <c r="F22" s="8">
        <v>1</v>
      </c>
      <c r="G22" s="8"/>
      <c r="H22" s="8"/>
      <c r="I22" s="8"/>
      <c r="J22" s="8"/>
      <c r="K22" s="8"/>
      <c r="L22" s="8"/>
      <c r="M22" s="8">
        <v>1</v>
      </c>
      <c r="N22" s="8"/>
      <c r="O22" s="17">
        <f t="shared" si="17"/>
        <v>3</v>
      </c>
      <c r="P22" s="75">
        <f t="shared" si="18"/>
        <v>0.16666666666666666</v>
      </c>
      <c r="R22" s="74" t="s">
        <v>86</v>
      </c>
      <c r="S22" s="8"/>
      <c r="T22" s="8"/>
      <c r="U22" s="8"/>
      <c r="V22" s="8"/>
      <c r="W22" s="8">
        <v>1</v>
      </c>
      <c r="X22" s="8"/>
      <c r="Y22" s="8"/>
      <c r="Z22" s="8"/>
      <c r="AA22" s="8"/>
      <c r="AB22" s="8"/>
      <c r="AC22" s="8">
        <v>1</v>
      </c>
      <c r="AD22" s="8"/>
      <c r="AE22" s="17">
        <f t="shared" si="19"/>
        <v>2</v>
      </c>
      <c r="AF22" s="75">
        <f t="shared" si="0"/>
        <v>2.9411764705882353E-2</v>
      </c>
      <c r="AH22" s="74" t="s">
        <v>86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7">
        <f t="shared" si="20"/>
        <v>0</v>
      </c>
      <c r="AV22" s="75">
        <f t="shared" si="1"/>
        <v>0</v>
      </c>
      <c r="AX22" s="74" t="s">
        <v>86</v>
      </c>
      <c r="AY22" s="8"/>
      <c r="AZ22" s="8"/>
      <c r="BA22" s="8">
        <v>4</v>
      </c>
      <c r="BB22" s="8"/>
      <c r="BC22" s="8"/>
      <c r="BD22" s="8"/>
      <c r="BE22" s="8"/>
      <c r="BF22" s="8"/>
      <c r="BG22" s="8"/>
      <c r="BH22" s="8"/>
      <c r="BI22" s="8"/>
      <c r="BJ22" s="8">
        <v>1</v>
      </c>
      <c r="BK22" s="17">
        <f t="shared" si="21"/>
        <v>5</v>
      </c>
      <c r="BL22" s="75">
        <f t="shared" si="2"/>
        <v>0.11363636363636363</v>
      </c>
      <c r="BN22" s="74" t="s">
        <v>86</v>
      </c>
      <c r="BO22" s="8"/>
      <c r="BP22" s="8"/>
      <c r="BQ22" s="8">
        <v>2</v>
      </c>
      <c r="BR22" s="8"/>
      <c r="BS22" s="8"/>
      <c r="BT22" s="8"/>
      <c r="BU22" s="8"/>
      <c r="BV22" s="8"/>
      <c r="BW22" s="8"/>
      <c r="BX22" s="8"/>
      <c r="BY22" s="8"/>
      <c r="BZ22" s="8">
        <v>1</v>
      </c>
      <c r="CA22" s="17">
        <f t="shared" si="22"/>
        <v>3</v>
      </c>
      <c r="CB22" s="75">
        <f t="shared" si="3"/>
        <v>9.375E-2</v>
      </c>
      <c r="CD22" s="74" t="s">
        <v>86</v>
      </c>
      <c r="CE22" s="8"/>
      <c r="CF22" s="8"/>
      <c r="CG22" s="8"/>
      <c r="CH22" s="8">
        <v>2</v>
      </c>
      <c r="CI22" s="8">
        <v>2</v>
      </c>
      <c r="CJ22" s="8"/>
      <c r="CK22" s="8"/>
      <c r="CL22" s="8"/>
      <c r="CM22" s="8"/>
      <c r="CN22" s="8"/>
      <c r="CO22" s="8"/>
      <c r="CP22" s="8">
        <v>2</v>
      </c>
      <c r="CQ22" s="17">
        <f t="shared" si="23"/>
        <v>6</v>
      </c>
      <c r="CR22" s="75">
        <f t="shared" si="4"/>
        <v>0.2</v>
      </c>
      <c r="CT22" s="74" t="s">
        <v>86</v>
      </c>
      <c r="CU22" s="8">
        <v>2</v>
      </c>
      <c r="CV22" s="8">
        <v>4</v>
      </c>
      <c r="CW22" s="8">
        <v>4</v>
      </c>
      <c r="CX22" s="8">
        <v>1</v>
      </c>
      <c r="CY22" s="8"/>
      <c r="CZ22" s="8">
        <v>2</v>
      </c>
      <c r="DA22" s="8">
        <v>1</v>
      </c>
      <c r="DB22" s="8"/>
      <c r="DC22" s="8"/>
      <c r="DD22" s="8"/>
      <c r="DE22" s="8"/>
      <c r="DF22" s="8">
        <v>1</v>
      </c>
      <c r="DG22" s="17">
        <f t="shared" si="24"/>
        <v>15</v>
      </c>
      <c r="DH22" s="75">
        <f t="shared" si="5"/>
        <v>0.14423076923076922</v>
      </c>
      <c r="DJ22" s="74" t="s">
        <v>86</v>
      </c>
      <c r="DK22" s="8"/>
      <c r="DL22" s="8"/>
      <c r="DM22" s="8"/>
      <c r="DN22" s="8">
        <v>1</v>
      </c>
      <c r="DO22" s="8"/>
      <c r="DP22" s="8"/>
      <c r="DQ22" s="8"/>
      <c r="DR22" s="8"/>
      <c r="DS22" s="8"/>
      <c r="DT22" s="8"/>
      <c r="DU22" s="8"/>
      <c r="DV22" s="8"/>
      <c r="DW22" s="17">
        <f t="shared" si="25"/>
        <v>1</v>
      </c>
      <c r="DX22" s="75">
        <f t="shared" si="15"/>
        <v>6.25E-2</v>
      </c>
    </row>
    <row r="23" spans="2:128" ht="13.5" customHeight="1" x14ac:dyDescent="0.25">
      <c r="B23" s="74" t="s">
        <v>95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7">
        <f t="shared" si="17"/>
        <v>0</v>
      </c>
      <c r="P23" s="75">
        <f t="shared" si="18"/>
        <v>0</v>
      </c>
      <c r="R23" s="74" t="s">
        <v>95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1</v>
      </c>
      <c r="AD23" s="8"/>
      <c r="AE23" s="17">
        <f t="shared" si="19"/>
        <v>1</v>
      </c>
      <c r="AF23" s="75">
        <f t="shared" si="0"/>
        <v>1.4705882352941176E-2</v>
      </c>
      <c r="AH23" s="74" t="s">
        <v>95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7">
        <f t="shared" si="20"/>
        <v>0</v>
      </c>
      <c r="AV23" s="75">
        <f t="shared" si="1"/>
        <v>0</v>
      </c>
      <c r="AX23" s="74" t="s">
        <v>95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21"/>
        <v>0</v>
      </c>
      <c r="BL23" s="75">
        <f t="shared" si="2"/>
        <v>0</v>
      </c>
      <c r="BN23" s="74" t="s">
        <v>95</v>
      </c>
      <c r="BO23" s="8"/>
      <c r="BP23" s="8"/>
      <c r="BQ23" s="8">
        <v>1</v>
      </c>
      <c r="BR23" s="8"/>
      <c r="BS23" s="8"/>
      <c r="BT23" s="8"/>
      <c r="BU23" s="8"/>
      <c r="BV23" s="8"/>
      <c r="BW23" s="8"/>
      <c r="BX23" s="8"/>
      <c r="BY23" s="8"/>
      <c r="BZ23" s="8"/>
      <c r="CA23" s="17">
        <f t="shared" si="22"/>
        <v>1</v>
      </c>
      <c r="CB23" s="75">
        <f t="shared" si="3"/>
        <v>3.125E-2</v>
      </c>
      <c r="CD23" s="74" t="s">
        <v>95</v>
      </c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23"/>
        <v>0</v>
      </c>
      <c r="CR23" s="75">
        <f t="shared" si="4"/>
        <v>0</v>
      </c>
      <c r="CT23" s="74" t="s">
        <v>95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17">
        <f t="shared" si="24"/>
        <v>0</v>
      </c>
      <c r="DH23" s="75">
        <f t="shared" si="5"/>
        <v>0</v>
      </c>
      <c r="DJ23" s="74" t="s">
        <v>95</v>
      </c>
      <c r="DK23" s="8"/>
      <c r="DL23" s="8"/>
      <c r="DM23" s="8"/>
      <c r="DN23" s="8">
        <v>1</v>
      </c>
      <c r="DO23" s="8"/>
      <c r="DP23" s="8"/>
      <c r="DQ23" s="8"/>
      <c r="DR23" s="8"/>
      <c r="DS23" s="8"/>
      <c r="DT23" s="8"/>
      <c r="DU23" s="8"/>
      <c r="DV23" s="8"/>
      <c r="DW23" s="17">
        <f t="shared" si="25"/>
        <v>1</v>
      </c>
      <c r="DX23" s="75">
        <f t="shared" si="15"/>
        <v>6.25E-2</v>
      </c>
    </row>
    <row r="24" spans="2:128" ht="13.5" customHeight="1" x14ac:dyDescent="0.25">
      <c r="B24" s="74" t="s">
        <v>90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7">
        <f t="shared" si="16"/>
        <v>0</v>
      </c>
      <c r="P24" s="75">
        <f t="shared" si="7"/>
        <v>0</v>
      </c>
      <c r="R24" s="74" t="s">
        <v>90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19"/>
        <v>0</v>
      </c>
      <c r="AF24" s="75">
        <f t="shared" si="0"/>
        <v>0</v>
      </c>
      <c r="AH24" s="74" t="s">
        <v>90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>
        <v>1</v>
      </c>
      <c r="AT24" s="8"/>
      <c r="AU24" s="17">
        <f t="shared" si="20"/>
        <v>1</v>
      </c>
      <c r="AV24" s="75">
        <f t="shared" si="1"/>
        <v>2.4390243902439025E-2</v>
      </c>
      <c r="AX24" s="74" t="s">
        <v>90</v>
      </c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1"/>
        <v>0</v>
      </c>
      <c r="BL24" s="75">
        <f t="shared" si="2"/>
        <v>0</v>
      </c>
      <c r="BN24" s="74" t="s">
        <v>90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17">
        <f t="shared" si="22"/>
        <v>0</v>
      </c>
      <c r="CB24" s="75">
        <f t="shared" si="3"/>
        <v>0</v>
      </c>
      <c r="CD24" s="74" t="s">
        <v>90</v>
      </c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23"/>
        <v>0</v>
      </c>
      <c r="CR24" s="75">
        <f t="shared" si="4"/>
        <v>0</v>
      </c>
      <c r="CT24" s="74" t="s">
        <v>90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17">
        <f t="shared" si="24"/>
        <v>0</v>
      </c>
      <c r="DH24" s="75">
        <f t="shared" si="5"/>
        <v>0</v>
      </c>
      <c r="DJ24" s="74" t="s">
        <v>90</v>
      </c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25"/>
        <v>0</v>
      </c>
      <c r="DX24" s="75">
        <f t="shared" si="15"/>
        <v>0</v>
      </c>
    </row>
    <row r="25" spans="2:128" ht="13.5" customHeight="1" x14ac:dyDescent="0.25">
      <c r="B25" s="74" t="s">
        <v>113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7">
        <f t="shared" si="16"/>
        <v>0</v>
      </c>
      <c r="P25" s="75">
        <f t="shared" si="7"/>
        <v>0</v>
      </c>
      <c r="R25" s="74" t="s">
        <v>113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19"/>
        <v>0</v>
      </c>
      <c r="AF25" s="75">
        <f t="shared" si="0"/>
        <v>0</v>
      </c>
      <c r="AH25" s="74" t="s">
        <v>113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7">
        <f t="shared" si="20"/>
        <v>0</v>
      </c>
      <c r="AV25" s="75">
        <f t="shared" si="1"/>
        <v>0</v>
      </c>
      <c r="AX25" s="74" t="s">
        <v>113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1"/>
        <v>0</v>
      </c>
      <c r="BL25" s="75">
        <f t="shared" si="2"/>
        <v>0</v>
      </c>
      <c r="BN25" s="74" t="s">
        <v>113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7">
        <f t="shared" si="22"/>
        <v>0</v>
      </c>
      <c r="CB25" s="75">
        <f t="shared" si="3"/>
        <v>0</v>
      </c>
      <c r="CD25" s="74" t="s">
        <v>113</v>
      </c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23"/>
        <v>0</v>
      </c>
      <c r="CR25" s="75">
        <f t="shared" si="4"/>
        <v>0</v>
      </c>
      <c r="CT25" s="74" t="s">
        <v>113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17">
        <f t="shared" si="24"/>
        <v>0</v>
      </c>
      <c r="DH25" s="75">
        <f t="shared" si="5"/>
        <v>0</v>
      </c>
      <c r="DJ25" s="74" t="s">
        <v>113</v>
      </c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25"/>
        <v>0</v>
      </c>
      <c r="DX25" s="75">
        <f t="shared" si="15"/>
        <v>0</v>
      </c>
    </row>
    <row r="26" spans="2:128" ht="13.5" customHeight="1" x14ac:dyDescent="0.25">
      <c r="B26" s="74" t="s">
        <v>165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16"/>
        <v>0</v>
      </c>
      <c r="P26" s="75">
        <f t="shared" si="7"/>
        <v>0</v>
      </c>
      <c r="R26" s="74" t="s">
        <v>165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19"/>
        <v>0</v>
      </c>
      <c r="AF26" s="75">
        <f t="shared" si="0"/>
        <v>0</v>
      </c>
      <c r="AH26" s="74" t="s">
        <v>165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7">
        <f t="shared" si="20"/>
        <v>0</v>
      </c>
      <c r="AV26" s="75">
        <f t="shared" si="1"/>
        <v>0</v>
      </c>
      <c r="AX26" s="74" t="s">
        <v>165</v>
      </c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1"/>
        <v>0</v>
      </c>
      <c r="BL26" s="75">
        <f t="shared" si="2"/>
        <v>0</v>
      </c>
      <c r="BN26" s="74" t="s">
        <v>165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7">
        <f t="shared" si="22"/>
        <v>0</v>
      </c>
      <c r="CB26" s="75">
        <f t="shared" si="3"/>
        <v>0</v>
      </c>
      <c r="CD26" s="74" t="s">
        <v>165</v>
      </c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23"/>
        <v>0</v>
      </c>
      <c r="CR26" s="75">
        <f t="shared" si="4"/>
        <v>0</v>
      </c>
      <c r="CT26" s="74" t="s">
        <v>165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17">
        <f t="shared" si="24"/>
        <v>0</v>
      </c>
      <c r="DH26" s="75">
        <f t="shared" si="5"/>
        <v>0</v>
      </c>
      <c r="DJ26" s="74" t="s">
        <v>165</v>
      </c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25"/>
        <v>0</v>
      </c>
      <c r="DX26" s="75">
        <f t="shared" si="15"/>
        <v>0</v>
      </c>
    </row>
    <row r="27" spans="2:128" ht="13.5" customHeight="1" x14ac:dyDescent="0.25">
      <c r="B27" s="74" t="s">
        <v>83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7">
        <f t="shared" si="16"/>
        <v>0</v>
      </c>
      <c r="P27" s="75">
        <f t="shared" si="7"/>
        <v>0</v>
      </c>
      <c r="R27" s="74" t="s">
        <v>83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19"/>
        <v>0</v>
      </c>
      <c r="AF27" s="75">
        <f t="shared" si="0"/>
        <v>0</v>
      </c>
      <c r="AH27" s="74" t="s">
        <v>83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7">
        <f t="shared" si="20"/>
        <v>0</v>
      </c>
      <c r="AV27" s="75">
        <f t="shared" si="1"/>
        <v>0</v>
      </c>
      <c r="AX27" s="74" t="s">
        <v>83</v>
      </c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1"/>
        <v>0</v>
      </c>
      <c r="BL27" s="75">
        <f t="shared" si="2"/>
        <v>0</v>
      </c>
      <c r="BN27" s="74" t="s">
        <v>83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7">
        <f t="shared" si="22"/>
        <v>0</v>
      </c>
      <c r="CB27" s="75">
        <f t="shared" si="3"/>
        <v>0</v>
      </c>
      <c r="CD27" s="74" t="s">
        <v>83</v>
      </c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23"/>
        <v>0</v>
      </c>
      <c r="CR27" s="75">
        <f t="shared" si="4"/>
        <v>0</v>
      </c>
      <c r="CT27" s="74" t="s">
        <v>83</v>
      </c>
      <c r="CU27" s="8"/>
      <c r="CV27" s="8"/>
      <c r="CW27" s="8"/>
      <c r="CX27" s="8"/>
      <c r="CY27" s="8"/>
      <c r="CZ27" s="8">
        <v>1</v>
      </c>
      <c r="DA27" s="8"/>
      <c r="DB27" s="8"/>
      <c r="DC27" s="8"/>
      <c r="DD27" s="8"/>
      <c r="DE27" s="8"/>
      <c r="DF27" s="8"/>
      <c r="DG27" s="17">
        <f t="shared" si="24"/>
        <v>1</v>
      </c>
      <c r="DH27" s="75">
        <f t="shared" si="5"/>
        <v>9.6153846153846159E-3</v>
      </c>
      <c r="DJ27" s="74" t="s">
        <v>83</v>
      </c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25"/>
        <v>0</v>
      </c>
      <c r="DX27" s="75">
        <f t="shared" si="15"/>
        <v>0</v>
      </c>
    </row>
    <row r="28" spans="2:128" ht="13.5" customHeight="1" x14ac:dyDescent="0.25">
      <c r="B28" s="74" t="s">
        <v>104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7">
        <f t="shared" si="16"/>
        <v>0</v>
      </c>
      <c r="P28" s="75">
        <f t="shared" si="7"/>
        <v>0</v>
      </c>
      <c r="R28" s="74" t="s">
        <v>104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19"/>
        <v>0</v>
      </c>
      <c r="AF28" s="75">
        <f t="shared" si="0"/>
        <v>0</v>
      </c>
      <c r="AH28" s="74" t="s">
        <v>104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7">
        <f t="shared" si="20"/>
        <v>0</v>
      </c>
      <c r="AV28" s="75">
        <f t="shared" si="1"/>
        <v>0</v>
      </c>
      <c r="AX28" s="74" t="s">
        <v>104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21"/>
        <v>0</v>
      </c>
      <c r="BL28" s="75">
        <f t="shared" si="2"/>
        <v>0</v>
      </c>
      <c r="BN28" s="74" t="s">
        <v>104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7">
        <f t="shared" si="22"/>
        <v>0</v>
      </c>
      <c r="CB28" s="75">
        <f t="shared" si="3"/>
        <v>0</v>
      </c>
      <c r="CD28" s="74" t="s">
        <v>104</v>
      </c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23"/>
        <v>0</v>
      </c>
      <c r="CR28" s="75">
        <f t="shared" si="4"/>
        <v>0</v>
      </c>
      <c r="CT28" s="74" t="s">
        <v>104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17">
        <f t="shared" si="24"/>
        <v>0</v>
      </c>
      <c r="DH28" s="75">
        <f t="shared" si="5"/>
        <v>0</v>
      </c>
      <c r="DJ28" s="74" t="s">
        <v>104</v>
      </c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25"/>
        <v>0</v>
      </c>
      <c r="DX28" s="75">
        <f t="shared" si="15"/>
        <v>0</v>
      </c>
    </row>
    <row r="29" spans="2:128" ht="13.5" customHeight="1" x14ac:dyDescent="0.25">
      <c r="B29" s="74" t="s">
        <v>96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ref="O29" si="26">SUM(C29:N29)</f>
        <v>0</v>
      </c>
      <c r="P29" s="75">
        <f t="shared" si="7"/>
        <v>0</v>
      </c>
      <c r="R29" s="74" t="s">
        <v>96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19"/>
        <v>0</v>
      </c>
      <c r="AF29" s="75">
        <f t="shared" si="0"/>
        <v>0</v>
      </c>
      <c r="AH29" s="74" t="s">
        <v>96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7">
        <f t="shared" si="20"/>
        <v>0</v>
      </c>
      <c r="AV29" s="75">
        <f t="shared" si="1"/>
        <v>0</v>
      </c>
      <c r="AX29" s="74" t="s">
        <v>96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21"/>
        <v>0</v>
      </c>
      <c r="BL29" s="75">
        <f t="shared" si="2"/>
        <v>0</v>
      </c>
      <c r="BN29" s="74" t="s">
        <v>96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7">
        <f t="shared" si="22"/>
        <v>0</v>
      </c>
      <c r="CB29" s="75">
        <f t="shared" si="3"/>
        <v>0</v>
      </c>
      <c r="CD29" s="74" t="s">
        <v>96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23"/>
        <v>0</v>
      </c>
      <c r="CR29" s="75">
        <f t="shared" si="4"/>
        <v>0</v>
      </c>
      <c r="CT29" s="74" t="s">
        <v>96</v>
      </c>
      <c r="CU29" s="8"/>
      <c r="CV29" s="8">
        <v>1</v>
      </c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17">
        <f t="shared" si="24"/>
        <v>1</v>
      </c>
      <c r="DH29" s="75">
        <f t="shared" si="5"/>
        <v>9.6153846153846159E-3</v>
      </c>
      <c r="DJ29" s="74" t="s">
        <v>96</v>
      </c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25"/>
        <v>0</v>
      </c>
      <c r="DX29" s="75">
        <f t="shared" si="15"/>
        <v>0</v>
      </c>
    </row>
    <row r="30" spans="2:128" ht="13.5" customHeight="1" x14ac:dyDescent="0.25">
      <c r="B30" s="74" t="s">
        <v>67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>SUM(C30:N30)</f>
        <v>0</v>
      </c>
      <c r="P30" s="75">
        <f t="shared" si="7"/>
        <v>0</v>
      </c>
      <c r="R30" s="74" t="s">
        <v>67</v>
      </c>
      <c r="S30" s="8"/>
      <c r="T30" s="8"/>
      <c r="U30" s="8"/>
      <c r="V30" s="8">
        <v>1</v>
      </c>
      <c r="W30" s="8"/>
      <c r="X30" s="8"/>
      <c r="Y30" s="8">
        <v>1</v>
      </c>
      <c r="Z30" s="8"/>
      <c r="AA30" s="8">
        <v>25</v>
      </c>
      <c r="AB30" s="8"/>
      <c r="AC30" s="8">
        <v>1</v>
      </c>
      <c r="AD30" s="8"/>
      <c r="AE30" s="17">
        <f>SUM(S30:AD30)</f>
        <v>28</v>
      </c>
      <c r="AF30" s="75">
        <f t="shared" si="0"/>
        <v>0.41176470588235292</v>
      </c>
      <c r="AH30" s="74" t="s">
        <v>67</v>
      </c>
      <c r="AI30" s="8">
        <v>2</v>
      </c>
      <c r="AJ30" s="8">
        <v>5</v>
      </c>
      <c r="AK30" s="8"/>
      <c r="AL30" s="8"/>
      <c r="AM30" s="8"/>
      <c r="AN30" s="8"/>
      <c r="AO30" s="8"/>
      <c r="AP30" s="8">
        <v>6</v>
      </c>
      <c r="AQ30" s="8">
        <v>3</v>
      </c>
      <c r="AR30" s="8">
        <v>6</v>
      </c>
      <c r="AS30" s="8">
        <v>3</v>
      </c>
      <c r="AT30" s="8"/>
      <c r="AU30" s="17">
        <f>SUM(AI30:AT30)</f>
        <v>25</v>
      </c>
      <c r="AV30" s="75">
        <f t="shared" si="1"/>
        <v>0.6097560975609756</v>
      </c>
      <c r="AX30" s="74" t="s">
        <v>67</v>
      </c>
      <c r="AY30" s="8">
        <v>5</v>
      </c>
      <c r="AZ30" s="8"/>
      <c r="BA30" s="8">
        <v>2</v>
      </c>
      <c r="BB30" s="8"/>
      <c r="BC30" s="8"/>
      <c r="BD30" s="8">
        <v>1</v>
      </c>
      <c r="BE30" s="8"/>
      <c r="BF30" s="8">
        <v>4</v>
      </c>
      <c r="BG30" s="8">
        <v>3</v>
      </c>
      <c r="BH30" s="8"/>
      <c r="BI30" s="8">
        <v>12</v>
      </c>
      <c r="BJ30" s="8">
        <v>4</v>
      </c>
      <c r="BK30" s="17">
        <f>SUM(AY30:BJ30)</f>
        <v>31</v>
      </c>
      <c r="BL30" s="75">
        <f t="shared" si="2"/>
        <v>0.70454545454545459</v>
      </c>
      <c r="BN30" s="74" t="s">
        <v>67</v>
      </c>
      <c r="BO30" s="8">
        <v>7</v>
      </c>
      <c r="BP30" s="8"/>
      <c r="BQ30" s="8"/>
      <c r="BR30" s="8"/>
      <c r="BS30" s="8"/>
      <c r="BT30" s="8"/>
      <c r="BU30" s="8">
        <v>1</v>
      </c>
      <c r="BV30" s="8"/>
      <c r="BW30" s="8"/>
      <c r="BX30" s="8"/>
      <c r="BY30" s="8">
        <v>6</v>
      </c>
      <c r="BZ30" s="8"/>
      <c r="CA30" s="17">
        <f>SUM(BO30:BZ30)</f>
        <v>14</v>
      </c>
      <c r="CB30" s="75">
        <f t="shared" si="3"/>
        <v>0.4375</v>
      </c>
      <c r="CD30" s="74" t="s">
        <v>67</v>
      </c>
      <c r="CE30" s="8">
        <v>5</v>
      </c>
      <c r="CF30" s="8"/>
      <c r="CG30" s="8"/>
      <c r="CH30" s="8">
        <v>3</v>
      </c>
      <c r="CI30" s="8"/>
      <c r="CJ30" s="8"/>
      <c r="CK30" s="8">
        <v>1</v>
      </c>
      <c r="CL30" s="8">
        <v>2</v>
      </c>
      <c r="CM30" s="8"/>
      <c r="CN30" s="8">
        <v>5</v>
      </c>
      <c r="CO30" s="8">
        <v>3</v>
      </c>
      <c r="CP30" s="8"/>
      <c r="CQ30" s="17">
        <f>SUM(CE30:CP30)</f>
        <v>19</v>
      </c>
      <c r="CR30" s="75">
        <f t="shared" si="4"/>
        <v>0.6333333333333333</v>
      </c>
      <c r="CT30" s="74" t="s">
        <v>67</v>
      </c>
      <c r="CU30" s="8">
        <v>3</v>
      </c>
      <c r="CV30" s="8">
        <v>3</v>
      </c>
      <c r="CW30" s="8">
        <v>1</v>
      </c>
      <c r="CX30" s="8">
        <v>11</v>
      </c>
      <c r="CY30" s="8">
        <v>3</v>
      </c>
      <c r="CZ30" s="8">
        <v>1</v>
      </c>
      <c r="DA30" s="8">
        <v>27</v>
      </c>
      <c r="DB30" s="8">
        <v>6</v>
      </c>
      <c r="DC30" s="8"/>
      <c r="DD30" s="8">
        <v>1</v>
      </c>
      <c r="DE30" s="8">
        <v>3</v>
      </c>
      <c r="DF30" s="8">
        <v>2</v>
      </c>
      <c r="DG30" s="17">
        <f>SUM(CU30:DF30)</f>
        <v>61</v>
      </c>
      <c r="DH30" s="75">
        <f t="shared" si="5"/>
        <v>0.58653846153846156</v>
      </c>
      <c r="DJ30" s="74" t="s">
        <v>67</v>
      </c>
      <c r="DK30" s="8"/>
      <c r="DL30" s="8"/>
      <c r="DM30" s="8">
        <v>4</v>
      </c>
      <c r="DN30" s="8">
        <v>5</v>
      </c>
      <c r="DO30" s="8">
        <v>2</v>
      </c>
      <c r="DP30" s="8"/>
      <c r="DQ30" s="8"/>
      <c r="DR30" s="8"/>
      <c r="DS30" s="8"/>
      <c r="DT30" s="8"/>
      <c r="DU30" s="8"/>
      <c r="DV30" s="8"/>
      <c r="DW30" s="17">
        <f>SUM(DK30:DV30)</f>
        <v>11</v>
      </c>
      <c r="DX30" s="75">
        <f t="shared" si="15"/>
        <v>0.6875</v>
      </c>
    </row>
    <row r="31" spans="2:128" ht="13.5" customHeight="1" x14ac:dyDescent="0.25">
      <c r="B31" s="74" t="s">
        <v>92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ref="O31" si="27">SUM(C31:N31)</f>
        <v>0</v>
      </c>
      <c r="P31" s="75">
        <f t="shared" si="7"/>
        <v>0</v>
      </c>
      <c r="R31" s="74" t="s">
        <v>92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ref="AE31:AE42" si="28">SUM(S31:AD31)</f>
        <v>0</v>
      </c>
      <c r="AF31" s="75">
        <f t="shared" si="0"/>
        <v>0</v>
      </c>
      <c r="AH31" s="74" t="s">
        <v>92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7">
        <f t="shared" ref="AU31:AU42" si="29">SUM(AI31:AT31)</f>
        <v>0</v>
      </c>
      <c r="AV31" s="75">
        <f t="shared" si="1"/>
        <v>0</v>
      </c>
      <c r="AX31" s="74" t="s">
        <v>92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ref="BK31:BK42" si="30">SUM(AY31:BJ31)</f>
        <v>0</v>
      </c>
      <c r="BL31" s="75">
        <f t="shared" si="2"/>
        <v>0</v>
      </c>
      <c r="BN31" s="74" t="s">
        <v>92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7">
        <f t="shared" ref="CA31:CA42" si="31">SUM(BO31:BZ31)</f>
        <v>0</v>
      </c>
      <c r="CB31" s="75">
        <f t="shared" si="3"/>
        <v>0</v>
      </c>
      <c r="CD31" s="74" t="s">
        <v>92</v>
      </c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ref="CQ31:CQ42" si="32">SUM(CE31:CP31)</f>
        <v>0</v>
      </c>
      <c r="CR31" s="75">
        <f t="shared" si="4"/>
        <v>0</v>
      </c>
      <c r="CT31" s="74" t="s">
        <v>92</v>
      </c>
      <c r="CU31" s="8">
        <v>1</v>
      </c>
      <c r="CV31" s="8">
        <v>2</v>
      </c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17">
        <f t="shared" ref="DG31:DG42" si="33">SUM(CU31:DF31)</f>
        <v>3</v>
      </c>
      <c r="DH31" s="75">
        <f t="shared" si="5"/>
        <v>2.8846153846153848E-2</v>
      </c>
      <c r="DJ31" s="74" t="s">
        <v>92</v>
      </c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ref="DW31:DW42" si="34">SUM(DK31:DV31)</f>
        <v>0</v>
      </c>
      <c r="DX31" s="75">
        <f t="shared" si="15"/>
        <v>0</v>
      </c>
    </row>
    <row r="32" spans="2:128" ht="13.5" customHeight="1" x14ac:dyDescent="0.25">
      <c r="B32" s="74" t="s">
        <v>88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ref="O32:O42" si="35">SUM(C32:N32)</f>
        <v>0</v>
      </c>
      <c r="P32" s="75">
        <f t="shared" si="7"/>
        <v>0</v>
      </c>
      <c r="R32" s="74" t="s">
        <v>88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28"/>
        <v>0</v>
      </c>
      <c r="AF32" s="75">
        <f t="shared" si="0"/>
        <v>0</v>
      </c>
      <c r="AH32" s="74" t="s">
        <v>88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7">
        <f t="shared" si="29"/>
        <v>0</v>
      </c>
      <c r="AV32" s="75">
        <f t="shared" si="1"/>
        <v>0</v>
      </c>
      <c r="AX32" s="74" t="s">
        <v>88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30"/>
        <v>0</v>
      </c>
      <c r="BL32" s="75">
        <f t="shared" si="2"/>
        <v>0</v>
      </c>
      <c r="BN32" s="74" t="s">
        <v>88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17">
        <f t="shared" si="31"/>
        <v>0</v>
      </c>
      <c r="CB32" s="75">
        <f t="shared" si="3"/>
        <v>0</v>
      </c>
      <c r="CD32" s="74" t="s">
        <v>88</v>
      </c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32"/>
        <v>0</v>
      </c>
      <c r="CR32" s="75">
        <f t="shared" si="4"/>
        <v>0</v>
      </c>
      <c r="CT32" s="74" t="s">
        <v>88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17">
        <f t="shared" si="33"/>
        <v>0</v>
      </c>
      <c r="DH32" s="75">
        <f t="shared" si="5"/>
        <v>0</v>
      </c>
      <c r="DJ32" s="74" t="s">
        <v>88</v>
      </c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34"/>
        <v>0</v>
      </c>
      <c r="DX32" s="75">
        <f t="shared" si="15"/>
        <v>0</v>
      </c>
    </row>
    <row r="33" spans="2:128" ht="13.5" customHeight="1" x14ac:dyDescent="0.25">
      <c r="B33" s="74" t="s">
        <v>190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7">
        <f t="shared" si="35"/>
        <v>0</v>
      </c>
      <c r="P33" s="75">
        <f t="shared" si="7"/>
        <v>0</v>
      </c>
      <c r="R33" s="74" t="s">
        <v>190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28"/>
        <v>0</v>
      </c>
      <c r="AF33" s="75">
        <f t="shared" si="0"/>
        <v>0</v>
      </c>
      <c r="AH33" s="74" t="s">
        <v>190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7">
        <f t="shared" si="29"/>
        <v>0</v>
      </c>
      <c r="AV33" s="75">
        <f t="shared" si="1"/>
        <v>0</v>
      </c>
      <c r="AX33" s="74" t="s">
        <v>190</v>
      </c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30"/>
        <v>0</v>
      </c>
      <c r="BL33" s="75">
        <f t="shared" si="2"/>
        <v>0</v>
      </c>
      <c r="BN33" s="74" t="s">
        <v>190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7">
        <f t="shared" si="31"/>
        <v>0</v>
      </c>
      <c r="CB33" s="75">
        <f t="shared" si="3"/>
        <v>0</v>
      </c>
      <c r="CD33" s="74" t="s">
        <v>190</v>
      </c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32"/>
        <v>0</v>
      </c>
      <c r="CR33" s="75">
        <f t="shared" si="4"/>
        <v>0</v>
      </c>
      <c r="CT33" s="74" t="s">
        <v>190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17">
        <f t="shared" si="33"/>
        <v>0</v>
      </c>
      <c r="DH33" s="75">
        <f t="shared" si="5"/>
        <v>0</v>
      </c>
      <c r="DJ33" s="74" t="s">
        <v>190</v>
      </c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34"/>
        <v>0</v>
      </c>
      <c r="DX33" s="75">
        <f t="shared" si="15"/>
        <v>0</v>
      </c>
    </row>
    <row r="34" spans="2:128" ht="13.5" customHeight="1" x14ac:dyDescent="0.25">
      <c r="B34" s="74" t="s">
        <v>84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35"/>
        <v>0</v>
      </c>
      <c r="P34" s="75">
        <f t="shared" si="7"/>
        <v>0</v>
      </c>
      <c r="R34" s="74" t="s">
        <v>84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28"/>
        <v>0</v>
      </c>
      <c r="AF34" s="75">
        <f t="shared" si="0"/>
        <v>0</v>
      </c>
      <c r="AH34" s="74" t="s">
        <v>84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7">
        <f t="shared" si="29"/>
        <v>0</v>
      </c>
      <c r="AV34" s="75">
        <f t="shared" si="1"/>
        <v>0</v>
      </c>
      <c r="AX34" s="74" t="s">
        <v>84</v>
      </c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7">
        <f t="shared" si="30"/>
        <v>0</v>
      </c>
      <c r="BL34" s="75">
        <f t="shared" si="2"/>
        <v>0</v>
      </c>
      <c r="BN34" s="74" t="s">
        <v>84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7">
        <f t="shared" si="31"/>
        <v>0</v>
      </c>
      <c r="CB34" s="75">
        <f t="shared" si="3"/>
        <v>0</v>
      </c>
      <c r="CD34" s="74" t="s">
        <v>84</v>
      </c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32"/>
        <v>0</v>
      </c>
      <c r="CR34" s="75">
        <f t="shared" si="4"/>
        <v>0</v>
      </c>
      <c r="CT34" s="74" t="s">
        <v>84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17">
        <f t="shared" si="33"/>
        <v>0</v>
      </c>
      <c r="DH34" s="75">
        <f t="shared" si="5"/>
        <v>0</v>
      </c>
      <c r="DJ34" s="74" t="s">
        <v>84</v>
      </c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7">
        <f t="shared" si="34"/>
        <v>0</v>
      </c>
      <c r="DX34" s="75">
        <f t="shared" si="15"/>
        <v>0</v>
      </c>
    </row>
    <row r="35" spans="2:128" ht="13.5" customHeight="1" x14ac:dyDescent="0.25">
      <c r="B35" s="74" t="s">
        <v>100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7">
        <f t="shared" si="35"/>
        <v>0</v>
      </c>
      <c r="P35" s="75">
        <f t="shared" si="7"/>
        <v>0</v>
      </c>
      <c r="R35" s="74" t="s">
        <v>100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28"/>
        <v>0</v>
      </c>
      <c r="AF35" s="75">
        <f t="shared" si="0"/>
        <v>0</v>
      </c>
      <c r="AH35" s="74" t="s">
        <v>100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7">
        <f t="shared" si="29"/>
        <v>0</v>
      </c>
      <c r="AV35" s="75">
        <f t="shared" si="1"/>
        <v>0</v>
      </c>
      <c r="AX35" s="74" t="s">
        <v>100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30"/>
        <v>0</v>
      </c>
      <c r="BL35" s="75">
        <f t="shared" si="2"/>
        <v>0</v>
      </c>
      <c r="BN35" s="74" t="s">
        <v>100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7">
        <f t="shared" si="31"/>
        <v>0</v>
      </c>
      <c r="CB35" s="75">
        <f t="shared" si="3"/>
        <v>0</v>
      </c>
      <c r="CD35" s="74" t="s">
        <v>100</v>
      </c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32"/>
        <v>0</v>
      </c>
      <c r="CR35" s="75">
        <f t="shared" si="4"/>
        <v>0</v>
      </c>
      <c r="CT35" s="74" t="s">
        <v>100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17">
        <f t="shared" si="33"/>
        <v>0</v>
      </c>
      <c r="DH35" s="75">
        <f t="shared" si="5"/>
        <v>0</v>
      </c>
      <c r="DJ35" s="74" t="s">
        <v>100</v>
      </c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34"/>
        <v>0</v>
      </c>
      <c r="DX35" s="75">
        <f t="shared" si="15"/>
        <v>0</v>
      </c>
    </row>
    <row r="36" spans="2:128" ht="13.5" customHeight="1" x14ac:dyDescent="0.25">
      <c r="B36" s="74" t="s">
        <v>105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7">
        <f t="shared" si="35"/>
        <v>0</v>
      </c>
      <c r="P36" s="75">
        <f t="shared" si="7"/>
        <v>0</v>
      </c>
      <c r="R36" s="74" t="s">
        <v>105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28"/>
        <v>0</v>
      </c>
      <c r="AF36" s="75">
        <f t="shared" si="0"/>
        <v>0</v>
      </c>
      <c r="AH36" s="74" t="s">
        <v>105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7">
        <f t="shared" si="29"/>
        <v>0</v>
      </c>
      <c r="AV36" s="75">
        <f t="shared" si="1"/>
        <v>0</v>
      </c>
      <c r="AX36" s="74" t="s">
        <v>105</v>
      </c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30"/>
        <v>0</v>
      </c>
      <c r="BL36" s="75">
        <f t="shared" si="2"/>
        <v>0</v>
      </c>
      <c r="BN36" s="74" t="s">
        <v>105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7">
        <f t="shared" si="31"/>
        <v>0</v>
      </c>
      <c r="CB36" s="75">
        <f t="shared" si="3"/>
        <v>0</v>
      </c>
      <c r="CD36" s="74" t="s">
        <v>105</v>
      </c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32"/>
        <v>0</v>
      </c>
      <c r="CR36" s="75">
        <f t="shared" si="4"/>
        <v>0</v>
      </c>
      <c r="CT36" s="74" t="s">
        <v>105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17">
        <f t="shared" si="33"/>
        <v>0</v>
      </c>
      <c r="DH36" s="75">
        <f t="shared" si="5"/>
        <v>0</v>
      </c>
      <c r="DJ36" s="74" t="s">
        <v>105</v>
      </c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34"/>
        <v>0</v>
      </c>
      <c r="DX36" s="75">
        <f t="shared" si="15"/>
        <v>0</v>
      </c>
    </row>
    <row r="37" spans="2:128" ht="13.5" customHeight="1" x14ac:dyDescent="0.25">
      <c r="B37" s="74" t="s">
        <v>109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35"/>
        <v>0</v>
      </c>
      <c r="P37" s="75">
        <f t="shared" si="7"/>
        <v>0</v>
      </c>
      <c r="R37" s="74" t="s">
        <v>109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28"/>
        <v>0</v>
      </c>
      <c r="AF37" s="75">
        <f t="shared" si="0"/>
        <v>0</v>
      </c>
      <c r="AH37" s="74" t="s">
        <v>109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7">
        <f t="shared" si="29"/>
        <v>0</v>
      </c>
      <c r="AV37" s="75">
        <f t="shared" si="1"/>
        <v>0</v>
      </c>
      <c r="AX37" s="74" t="s">
        <v>109</v>
      </c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30"/>
        <v>0</v>
      </c>
      <c r="BL37" s="75">
        <f t="shared" si="2"/>
        <v>0</v>
      </c>
      <c r="BN37" s="74" t="s">
        <v>109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7">
        <f t="shared" si="31"/>
        <v>0</v>
      </c>
      <c r="CB37" s="75">
        <f t="shared" si="3"/>
        <v>0</v>
      </c>
      <c r="CD37" s="74" t="s">
        <v>109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32"/>
        <v>0</v>
      </c>
      <c r="CR37" s="75">
        <f t="shared" si="4"/>
        <v>0</v>
      </c>
      <c r="CT37" s="74" t="s">
        <v>109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17">
        <f t="shared" si="33"/>
        <v>0</v>
      </c>
      <c r="DH37" s="75">
        <f t="shared" si="5"/>
        <v>0</v>
      </c>
      <c r="DJ37" s="74" t="s">
        <v>109</v>
      </c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34"/>
        <v>0</v>
      </c>
      <c r="DX37" s="75">
        <f t="shared" si="15"/>
        <v>0</v>
      </c>
    </row>
    <row r="38" spans="2:128" ht="13.5" customHeight="1" x14ac:dyDescent="0.25">
      <c r="B38" s="74" t="s">
        <v>103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7">
        <f t="shared" si="35"/>
        <v>0</v>
      </c>
      <c r="P38" s="75">
        <f t="shared" si="7"/>
        <v>0</v>
      </c>
      <c r="R38" s="74" t="s">
        <v>103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28"/>
        <v>0</v>
      </c>
      <c r="AF38" s="75">
        <f t="shared" si="0"/>
        <v>0</v>
      </c>
      <c r="AH38" s="74" t="s">
        <v>103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7">
        <f t="shared" si="29"/>
        <v>0</v>
      </c>
      <c r="AV38" s="75">
        <f t="shared" si="1"/>
        <v>0</v>
      </c>
      <c r="AX38" s="74" t="s">
        <v>103</v>
      </c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30"/>
        <v>0</v>
      </c>
      <c r="BL38" s="75">
        <f t="shared" si="2"/>
        <v>0</v>
      </c>
      <c r="BN38" s="74" t="s">
        <v>103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7">
        <f t="shared" si="31"/>
        <v>0</v>
      </c>
      <c r="CB38" s="75">
        <f t="shared" si="3"/>
        <v>0</v>
      </c>
      <c r="CD38" s="74" t="s">
        <v>103</v>
      </c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32"/>
        <v>0</v>
      </c>
      <c r="CR38" s="75">
        <f t="shared" si="4"/>
        <v>0</v>
      </c>
      <c r="CT38" s="74" t="s">
        <v>103</v>
      </c>
      <c r="CU38" s="8"/>
      <c r="CV38" s="8"/>
      <c r="CW38" s="8"/>
      <c r="CX38" s="8"/>
      <c r="CY38" s="8"/>
      <c r="CZ38" s="8"/>
      <c r="DA38" s="8">
        <v>1</v>
      </c>
      <c r="DB38" s="8"/>
      <c r="DC38" s="8"/>
      <c r="DD38" s="8"/>
      <c r="DE38" s="8"/>
      <c r="DF38" s="8"/>
      <c r="DG38" s="17">
        <f t="shared" si="33"/>
        <v>1</v>
      </c>
      <c r="DH38" s="75">
        <f t="shared" si="5"/>
        <v>9.6153846153846159E-3</v>
      </c>
      <c r="DJ38" s="74" t="s">
        <v>103</v>
      </c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34"/>
        <v>0</v>
      </c>
      <c r="DX38" s="75">
        <f t="shared" si="15"/>
        <v>0</v>
      </c>
    </row>
    <row r="39" spans="2:128" ht="13.5" customHeight="1" x14ac:dyDescent="0.25">
      <c r="B39" s="74" t="s">
        <v>111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7">
        <f t="shared" si="35"/>
        <v>0</v>
      </c>
      <c r="P39" s="75">
        <f t="shared" si="7"/>
        <v>0</v>
      </c>
      <c r="R39" s="74" t="s">
        <v>111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28"/>
        <v>0</v>
      </c>
      <c r="AF39" s="75">
        <f t="shared" si="0"/>
        <v>0</v>
      </c>
      <c r="AH39" s="74" t="s">
        <v>111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7">
        <f t="shared" si="29"/>
        <v>0</v>
      </c>
      <c r="AV39" s="75">
        <f t="shared" si="1"/>
        <v>0</v>
      </c>
      <c r="AX39" s="74" t="s">
        <v>111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30"/>
        <v>0</v>
      </c>
      <c r="BL39" s="75">
        <f t="shared" si="2"/>
        <v>0</v>
      </c>
      <c r="BN39" s="74" t="s">
        <v>111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7">
        <f t="shared" si="31"/>
        <v>0</v>
      </c>
      <c r="CB39" s="75">
        <f t="shared" si="3"/>
        <v>0</v>
      </c>
      <c r="CD39" s="74" t="s">
        <v>111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32"/>
        <v>0</v>
      </c>
      <c r="CR39" s="75">
        <f t="shared" si="4"/>
        <v>0</v>
      </c>
      <c r="CT39" s="74" t="s">
        <v>111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17">
        <f t="shared" si="33"/>
        <v>0</v>
      </c>
      <c r="DH39" s="75">
        <f t="shared" si="5"/>
        <v>0</v>
      </c>
      <c r="DJ39" s="74" t="s">
        <v>111</v>
      </c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34"/>
        <v>0</v>
      </c>
      <c r="DX39" s="75">
        <f t="shared" si="15"/>
        <v>0</v>
      </c>
    </row>
    <row r="40" spans="2:128" ht="13.5" customHeight="1" x14ac:dyDescent="0.25">
      <c r="B40" s="74" t="s">
        <v>114</v>
      </c>
      <c r="C40" s="8"/>
      <c r="D40" s="8"/>
      <c r="E40" s="8"/>
      <c r="F40" s="8"/>
      <c r="G40" s="8"/>
      <c r="H40" s="8"/>
      <c r="I40" s="8"/>
      <c r="J40" s="8">
        <v>1</v>
      </c>
      <c r="K40" s="8"/>
      <c r="L40" s="8"/>
      <c r="M40" s="8"/>
      <c r="N40" s="8"/>
      <c r="O40" s="17">
        <f t="shared" si="35"/>
        <v>1</v>
      </c>
      <c r="P40" s="75">
        <f t="shared" si="7"/>
        <v>5.5555555555555552E-2</v>
      </c>
      <c r="R40" s="74" t="s">
        <v>114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28"/>
        <v>0</v>
      </c>
      <c r="AF40" s="75">
        <f t="shared" si="0"/>
        <v>0</v>
      </c>
      <c r="AH40" s="74" t="s">
        <v>114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7">
        <f t="shared" si="29"/>
        <v>0</v>
      </c>
      <c r="AV40" s="75">
        <f t="shared" si="1"/>
        <v>0</v>
      </c>
      <c r="AX40" s="74" t="s">
        <v>114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30"/>
        <v>0</v>
      </c>
      <c r="BL40" s="75">
        <f t="shared" si="2"/>
        <v>0</v>
      </c>
      <c r="BN40" s="74" t="s">
        <v>114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7">
        <f t="shared" si="31"/>
        <v>0</v>
      </c>
      <c r="CB40" s="75">
        <f t="shared" si="3"/>
        <v>0</v>
      </c>
      <c r="CD40" s="74" t="s">
        <v>114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32"/>
        <v>0</v>
      </c>
      <c r="CR40" s="75">
        <f t="shared" si="4"/>
        <v>0</v>
      </c>
      <c r="CT40" s="74" t="s">
        <v>114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17">
        <f t="shared" si="33"/>
        <v>0</v>
      </c>
      <c r="DH40" s="75">
        <f t="shared" si="5"/>
        <v>0</v>
      </c>
      <c r="DJ40" s="74" t="s">
        <v>114</v>
      </c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34"/>
        <v>0</v>
      </c>
      <c r="DX40" s="75">
        <f t="shared" si="15"/>
        <v>0</v>
      </c>
    </row>
    <row r="41" spans="2:128" ht="13.5" customHeight="1" x14ac:dyDescent="0.25">
      <c r="B41" s="74" t="s">
        <v>89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7">
        <f t="shared" si="35"/>
        <v>0</v>
      </c>
      <c r="P41" s="75">
        <f t="shared" si="7"/>
        <v>0</v>
      </c>
      <c r="R41" s="74" t="s">
        <v>89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28"/>
        <v>0</v>
      </c>
      <c r="AF41" s="75">
        <f t="shared" si="0"/>
        <v>0</v>
      </c>
      <c r="AH41" s="74" t="s">
        <v>89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7">
        <f t="shared" si="29"/>
        <v>0</v>
      </c>
      <c r="AV41" s="75">
        <f t="shared" si="1"/>
        <v>0</v>
      </c>
      <c r="AX41" s="74" t="s">
        <v>89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30"/>
        <v>0</v>
      </c>
      <c r="BL41" s="75">
        <f t="shared" si="2"/>
        <v>0</v>
      </c>
      <c r="BN41" s="74" t="s">
        <v>89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7">
        <f t="shared" si="31"/>
        <v>0</v>
      </c>
      <c r="CB41" s="75">
        <f t="shared" si="3"/>
        <v>0</v>
      </c>
      <c r="CD41" s="74" t="s">
        <v>89</v>
      </c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32"/>
        <v>0</v>
      </c>
      <c r="CR41" s="75">
        <f t="shared" si="4"/>
        <v>0</v>
      </c>
      <c r="CT41" s="74" t="s">
        <v>89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17">
        <f t="shared" si="33"/>
        <v>0</v>
      </c>
      <c r="DH41" s="75">
        <f t="shared" si="5"/>
        <v>0</v>
      </c>
      <c r="DJ41" s="74" t="s">
        <v>89</v>
      </c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34"/>
        <v>0</v>
      </c>
      <c r="DX41" s="75">
        <f t="shared" si="15"/>
        <v>0</v>
      </c>
    </row>
    <row r="42" spans="2:128" ht="13.5" customHeight="1" x14ac:dyDescent="0.25">
      <c r="B42" s="74" t="s">
        <v>87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 t="shared" si="35"/>
        <v>0</v>
      </c>
      <c r="P42" s="75">
        <f t="shared" si="7"/>
        <v>0</v>
      </c>
      <c r="R42" s="74" t="s">
        <v>87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28"/>
        <v>0</v>
      </c>
      <c r="AF42" s="75">
        <f t="shared" si="0"/>
        <v>0</v>
      </c>
      <c r="AH42" s="74" t="s">
        <v>87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7">
        <f t="shared" si="29"/>
        <v>0</v>
      </c>
      <c r="AV42" s="75">
        <f t="shared" si="1"/>
        <v>0</v>
      </c>
      <c r="AX42" s="74" t="s">
        <v>87</v>
      </c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7">
        <f t="shared" si="30"/>
        <v>0</v>
      </c>
      <c r="BL42" s="75">
        <f t="shared" si="2"/>
        <v>0</v>
      </c>
      <c r="BN42" s="74" t="s">
        <v>87</v>
      </c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17">
        <f t="shared" si="31"/>
        <v>0</v>
      </c>
      <c r="CB42" s="75">
        <f t="shared" si="3"/>
        <v>0</v>
      </c>
      <c r="CD42" s="74" t="s">
        <v>87</v>
      </c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7">
        <f t="shared" si="32"/>
        <v>0</v>
      </c>
      <c r="CR42" s="75">
        <f t="shared" si="4"/>
        <v>0</v>
      </c>
      <c r="CT42" s="74" t="s">
        <v>87</v>
      </c>
      <c r="CU42" s="8"/>
      <c r="CV42" s="8"/>
      <c r="CW42" s="8"/>
      <c r="CX42" s="8"/>
      <c r="CY42" s="8"/>
      <c r="CZ42" s="8"/>
      <c r="DA42" s="8"/>
      <c r="DB42" s="8">
        <v>1</v>
      </c>
      <c r="DC42" s="8"/>
      <c r="DD42" s="8"/>
      <c r="DE42" s="8">
        <v>3</v>
      </c>
      <c r="DF42" s="8">
        <v>5</v>
      </c>
      <c r="DG42" s="17">
        <f t="shared" si="33"/>
        <v>9</v>
      </c>
      <c r="DH42" s="75">
        <f t="shared" si="5"/>
        <v>8.6538461538461536E-2</v>
      </c>
      <c r="DJ42" s="74" t="s">
        <v>87</v>
      </c>
      <c r="DK42" s="8"/>
      <c r="DL42" s="8"/>
      <c r="DM42" s="8"/>
      <c r="DN42" s="8">
        <v>3</v>
      </c>
      <c r="DO42" s="8"/>
      <c r="DP42" s="8"/>
      <c r="DQ42" s="8"/>
      <c r="DR42" s="8"/>
      <c r="DS42" s="8"/>
      <c r="DT42" s="8"/>
      <c r="DU42" s="8"/>
      <c r="DV42" s="8"/>
      <c r="DW42" s="17">
        <f t="shared" si="34"/>
        <v>3</v>
      </c>
      <c r="DX42" s="75">
        <f t="shared" si="15"/>
        <v>0.1875</v>
      </c>
    </row>
    <row r="43" spans="2:128" ht="13.5" customHeight="1" thickBot="1" x14ac:dyDescent="0.3">
      <c r="B43" s="82" t="s">
        <v>49</v>
      </c>
      <c r="C43" s="77">
        <f>SUM(C4:C42)</f>
        <v>1</v>
      </c>
      <c r="D43" s="77">
        <f t="shared" ref="D43:O43" si="36">SUM(D4:D42)</f>
        <v>1</v>
      </c>
      <c r="E43" s="77">
        <f t="shared" si="36"/>
        <v>1</v>
      </c>
      <c r="F43" s="77">
        <f t="shared" si="36"/>
        <v>1</v>
      </c>
      <c r="G43" s="77">
        <f t="shared" si="36"/>
        <v>8</v>
      </c>
      <c r="H43" s="77">
        <f t="shared" si="36"/>
        <v>2</v>
      </c>
      <c r="I43" s="77">
        <f t="shared" si="36"/>
        <v>1</v>
      </c>
      <c r="J43" s="77">
        <f t="shared" si="36"/>
        <v>1</v>
      </c>
      <c r="K43" s="77">
        <f t="shared" si="36"/>
        <v>0</v>
      </c>
      <c r="L43" s="77">
        <f t="shared" si="36"/>
        <v>0</v>
      </c>
      <c r="M43" s="77">
        <f t="shared" si="36"/>
        <v>1</v>
      </c>
      <c r="N43" s="77">
        <f t="shared" si="36"/>
        <v>1</v>
      </c>
      <c r="O43" s="77">
        <f t="shared" si="36"/>
        <v>18</v>
      </c>
      <c r="P43" s="80">
        <f>O43/$O$43</f>
        <v>1</v>
      </c>
      <c r="R43" s="82" t="s">
        <v>49</v>
      </c>
      <c r="S43" s="77">
        <f>SUM(S4:S42)</f>
        <v>2</v>
      </c>
      <c r="T43" s="77">
        <f t="shared" ref="T43" si="37">SUM(T4:T42)</f>
        <v>1</v>
      </c>
      <c r="U43" s="77">
        <f t="shared" ref="U43" si="38">SUM(U4:U42)</f>
        <v>0</v>
      </c>
      <c r="V43" s="77">
        <f t="shared" ref="V43" si="39">SUM(V4:V42)</f>
        <v>13</v>
      </c>
      <c r="W43" s="77">
        <f t="shared" ref="W43" si="40">SUM(W4:W42)</f>
        <v>6</v>
      </c>
      <c r="X43" s="77">
        <f t="shared" ref="X43" si="41">SUM(X4:X42)</f>
        <v>0</v>
      </c>
      <c r="Y43" s="77">
        <f t="shared" ref="Y43" si="42">SUM(Y4:Y42)</f>
        <v>2</v>
      </c>
      <c r="Z43" s="77">
        <f t="shared" ref="Z43" si="43">SUM(Z4:Z42)</f>
        <v>3</v>
      </c>
      <c r="AA43" s="77">
        <f t="shared" ref="AA43" si="44">SUM(AA4:AA42)</f>
        <v>26</v>
      </c>
      <c r="AB43" s="77">
        <f t="shared" ref="AB43" si="45">SUM(AB4:AB42)</f>
        <v>1</v>
      </c>
      <c r="AC43" s="77">
        <f t="shared" ref="AC43" si="46">SUM(AC4:AC42)</f>
        <v>11</v>
      </c>
      <c r="AD43" s="77">
        <f t="shared" ref="AD43" si="47">SUM(AD4:AD42)</f>
        <v>3</v>
      </c>
      <c r="AE43" s="77">
        <f t="shared" ref="AE43" si="48">SUM(AE4:AE42)</f>
        <v>68</v>
      </c>
      <c r="AF43" s="80">
        <f t="shared" si="0"/>
        <v>1</v>
      </c>
      <c r="AH43" s="82" t="s">
        <v>49</v>
      </c>
      <c r="AI43" s="77">
        <f>SUM(AI4:AI42)</f>
        <v>2</v>
      </c>
      <c r="AJ43" s="77">
        <f t="shared" ref="AJ43" si="49">SUM(AJ4:AJ42)</f>
        <v>6</v>
      </c>
      <c r="AK43" s="77">
        <f t="shared" ref="AK43" si="50">SUM(AK4:AK42)</f>
        <v>3</v>
      </c>
      <c r="AL43" s="77">
        <f t="shared" ref="AL43" si="51">SUM(AL4:AL42)</f>
        <v>0</v>
      </c>
      <c r="AM43" s="77">
        <f t="shared" ref="AM43" si="52">SUM(AM4:AM42)</f>
        <v>0</v>
      </c>
      <c r="AN43" s="77">
        <f t="shared" ref="AN43" si="53">SUM(AN4:AN42)</f>
        <v>0</v>
      </c>
      <c r="AO43" s="77">
        <f t="shared" ref="AO43" si="54">SUM(AO4:AO42)</f>
        <v>7</v>
      </c>
      <c r="AP43" s="77">
        <f t="shared" ref="AP43" si="55">SUM(AP4:AP42)</f>
        <v>7</v>
      </c>
      <c r="AQ43" s="77">
        <f t="shared" ref="AQ43" si="56">SUM(AQ4:AQ42)</f>
        <v>4</v>
      </c>
      <c r="AR43" s="77">
        <f t="shared" ref="AR43" si="57">SUM(AR4:AR42)</f>
        <v>7</v>
      </c>
      <c r="AS43" s="77">
        <f t="shared" ref="AS43" si="58">SUM(AS4:AS42)</f>
        <v>5</v>
      </c>
      <c r="AT43" s="77">
        <f t="shared" ref="AT43" si="59">SUM(AT4:AT42)</f>
        <v>0</v>
      </c>
      <c r="AU43" s="77">
        <f t="shared" ref="AU43" si="60">SUM(AU4:AU42)</f>
        <v>41</v>
      </c>
      <c r="AV43" s="80">
        <f t="shared" si="1"/>
        <v>1</v>
      </c>
      <c r="AX43" s="82" t="s">
        <v>49</v>
      </c>
      <c r="AY43" s="77">
        <f>SUM(AY4:AY42)</f>
        <v>5</v>
      </c>
      <c r="AZ43" s="77">
        <f t="shared" ref="AZ43" si="61">SUM(AZ4:AZ42)</f>
        <v>1</v>
      </c>
      <c r="BA43" s="77">
        <f t="shared" ref="BA43" si="62">SUM(BA4:BA42)</f>
        <v>8</v>
      </c>
      <c r="BB43" s="77">
        <f t="shared" ref="BB43" si="63">SUM(BB4:BB42)</f>
        <v>0</v>
      </c>
      <c r="BC43" s="77">
        <f t="shared" ref="BC43" si="64">SUM(BC4:BC42)</f>
        <v>1</v>
      </c>
      <c r="BD43" s="77">
        <f t="shared" ref="BD43" si="65">SUM(BD4:BD42)</f>
        <v>1</v>
      </c>
      <c r="BE43" s="77">
        <f t="shared" ref="BE43" si="66">SUM(BE4:BE42)</f>
        <v>2</v>
      </c>
      <c r="BF43" s="77">
        <f t="shared" ref="BF43" si="67">SUM(BF4:BF42)</f>
        <v>4</v>
      </c>
      <c r="BG43" s="77">
        <f t="shared" ref="BG43" si="68">SUM(BG4:BG42)</f>
        <v>5</v>
      </c>
      <c r="BH43" s="77">
        <f t="shared" ref="BH43" si="69">SUM(BH4:BH42)</f>
        <v>0</v>
      </c>
      <c r="BI43" s="77">
        <f t="shared" ref="BI43" si="70">SUM(BI4:BI42)</f>
        <v>12</v>
      </c>
      <c r="BJ43" s="77">
        <f t="shared" ref="BJ43" si="71">SUM(BJ4:BJ42)</f>
        <v>5</v>
      </c>
      <c r="BK43" s="77">
        <f t="shared" ref="BK43" si="72">SUM(BK4:BK42)</f>
        <v>44</v>
      </c>
      <c r="BL43" s="80">
        <f t="shared" si="2"/>
        <v>1</v>
      </c>
      <c r="BN43" s="82" t="s">
        <v>49</v>
      </c>
      <c r="BO43" s="77">
        <f>SUM(BO4:BO42)</f>
        <v>8</v>
      </c>
      <c r="BP43" s="77">
        <f t="shared" ref="BP43" si="73">SUM(BP4:BP42)</f>
        <v>0</v>
      </c>
      <c r="BQ43" s="77">
        <f t="shared" ref="BQ43" si="74">SUM(BQ4:BQ42)</f>
        <v>9</v>
      </c>
      <c r="BR43" s="77">
        <f t="shared" ref="BR43" si="75">SUM(BR4:BR42)</f>
        <v>2</v>
      </c>
      <c r="BS43" s="77">
        <f t="shared" ref="BS43" si="76">SUM(BS4:BS42)</f>
        <v>1</v>
      </c>
      <c r="BT43" s="77">
        <f t="shared" ref="BT43" si="77">SUM(BT4:BT42)</f>
        <v>1</v>
      </c>
      <c r="BU43" s="77">
        <f t="shared" ref="BU43" si="78">SUM(BU4:BU42)</f>
        <v>4</v>
      </c>
      <c r="BV43" s="77">
        <f t="shared" ref="BV43" si="79">SUM(BV4:BV42)</f>
        <v>0</v>
      </c>
      <c r="BW43" s="77">
        <f t="shared" ref="BW43" si="80">SUM(BW4:BW42)</f>
        <v>0</v>
      </c>
      <c r="BX43" s="77">
        <f t="shared" ref="BX43" si="81">SUM(BX4:BX42)</f>
        <v>0</v>
      </c>
      <c r="BY43" s="77">
        <f t="shared" ref="BY43" si="82">SUM(BY4:BY42)</f>
        <v>6</v>
      </c>
      <c r="BZ43" s="77">
        <f t="shared" ref="BZ43" si="83">SUM(BZ4:BZ42)</f>
        <v>1</v>
      </c>
      <c r="CA43" s="77">
        <f t="shared" ref="CA43" si="84">SUM(CA4:CA42)</f>
        <v>32</v>
      </c>
      <c r="CB43" s="80">
        <f>CA43/$CA$43</f>
        <v>1</v>
      </c>
      <c r="CD43" s="82" t="s">
        <v>49</v>
      </c>
      <c r="CE43" s="77">
        <f>SUM(CE4:CE42)</f>
        <v>5</v>
      </c>
      <c r="CF43" s="77">
        <f t="shared" ref="CF43" si="85">SUM(CF4:CF42)</f>
        <v>0</v>
      </c>
      <c r="CG43" s="77">
        <f t="shared" ref="CG43" si="86">SUM(CG4:CG42)</f>
        <v>0</v>
      </c>
      <c r="CH43" s="77">
        <f t="shared" ref="CH43" si="87">SUM(CH4:CH42)</f>
        <v>6</v>
      </c>
      <c r="CI43" s="77">
        <f t="shared" ref="CI43" si="88">SUM(CI4:CI42)</f>
        <v>2</v>
      </c>
      <c r="CJ43" s="77">
        <f t="shared" ref="CJ43" si="89">SUM(CJ4:CJ42)</f>
        <v>0</v>
      </c>
      <c r="CK43" s="77">
        <f t="shared" ref="CK43" si="90">SUM(CK4:CK42)</f>
        <v>2</v>
      </c>
      <c r="CL43" s="77">
        <f t="shared" ref="CL43" si="91">SUM(CL4:CL42)</f>
        <v>2</v>
      </c>
      <c r="CM43" s="77">
        <f t="shared" ref="CM43" si="92">SUM(CM4:CM42)</f>
        <v>0</v>
      </c>
      <c r="CN43" s="77">
        <f t="shared" ref="CN43" si="93">SUM(CN4:CN42)</f>
        <v>7</v>
      </c>
      <c r="CO43" s="77">
        <f t="shared" ref="CO43" si="94">SUM(CO4:CO42)</f>
        <v>4</v>
      </c>
      <c r="CP43" s="77">
        <f t="shared" ref="CP43" si="95">SUM(CP4:CP42)</f>
        <v>2</v>
      </c>
      <c r="CQ43" s="77">
        <f t="shared" ref="CQ43" si="96">SUM(CQ4:CQ42)</f>
        <v>30</v>
      </c>
      <c r="CR43" s="80">
        <f>CQ43/$CQ$43</f>
        <v>1</v>
      </c>
      <c r="CT43" s="82" t="s">
        <v>49</v>
      </c>
      <c r="CU43" s="77">
        <f>SUM(CU4:CU42)</f>
        <v>10</v>
      </c>
      <c r="CV43" s="77">
        <f t="shared" ref="CV43:DG43" si="97">SUM(CV4:CV42)</f>
        <v>11</v>
      </c>
      <c r="CW43" s="77">
        <f t="shared" si="97"/>
        <v>6</v>
      </c>
      <c r="CX43" s="77">
        <f t="shared" si="97"/>
        <v>12</v>
      </c>
      <c r="CY43" s="77">
        <f t="shared" si="97"/>
        <v>3</v>
      </c>
      <c r="CZ43" s="77">
        <f t="shared" si="97"/>
        <v>4</v>
      </c>
      <c r="DA43" s="77">
        <f t="shared" si="97"/>
        <v>30</v>
      </c>
      <c r="DB43" s="77">
        <f t="shared" si="97"/>
        <v>9</v>
      </c>
      <c r="DC43" s="77">
        <f t="shared" si="97"/>
        <v>1</v>
      </c>
      <c r="DD43" s="77">
        <f t="shared" si="97"/>
        <v>1</v>
      </c>
      <c r="DE43" s="77">
        <f t="shared" si="97"/>
        <v>7</v>
      </c>
      <c r="DF43" s="77">
        <f t="shared" si="97"/>
        <v>10</v>
      </c>
      <c r="DG43" s="77">
        <f t="shared" si="97"/>
        <v>104</v>
      </c>
      <c r="DH43" s="80">
        <f t="shared" si="5"/>
        <v>1</v>
      </c>
      <c r="DJ43" s="82" t="s">
        <v>49</v>
      </c>
      <c r="DK43" s="77">
        <f>SUM(DK4:DK42)</f>
        <v>0</v>
      </c>
      <c r="DL43" s="77">
        <f t="shared" ref="DL43:DW43" si="98">SUM(DL4:DL42)</f>
        <v>0</v>
      </c>
      <c r="DM43" s="77">
        <f t="shared" si="98"/>
        <v>4</v>
      </c>
      <c r="DN43" s="77">
        <f t="shared" si="98"/>
        <v>10</v>
      </c>
      <c r="DO43" s="77">
        <f t="shared" si="98"/>
        <v>2</v>
      </c>
      <c r="DP43" s="77">
        <f t="shared" si="98"/>
        <v>0</v>
      </c>
      <c r="DQ43" s="77">
        <f t="shared" si="98"/>
        <v>0</v>
      </c>
      <c r="DR43" s="77">
        <f t="shared" si="98"/>
        <v>0</v>
      </c>
      <c r="DS43" s="77">
        <f t="shared" si="98"/>
        <v>0</v>
      </c>
      <c r="DT43" s="77">
        <f t="shared" si="98"/>
        <v>0</v>
      </c>
      <c r="DU43" s="77">
        <f t="shared" si="98"/>
        <v>0</v>
      </c>
      <c r="DV43" s="77">
        <f t="shared" si="98"/>
        <v>0</v>
      </c>
      <c r="DW43" s="77">
        <f t="shared" si="98"/>
        <v>16</v>
      </c>
      <c r="DX43" s="80">
        <f>DW43/$DW$43</f>
        <v>1</v>
      </c>
    </row>
    <row r="44" spans="2:128" ht="13.5" customHeight="1" x14ac:dyDescent="0.25">
      <c r="AH44"/>
      <c r="AU44"/>
      <c r="AV44"/>
      <c r="AX44"/>
      <c r="BK44"/>
      <c r="BL44"/>
      <c r="BN44"/>
      <c r="CA44"/>
      <c r="CB44"/>
      <c r="CD44"/>
      <c r="CQ44"/>
      <c r="CR44"/>
      <c r="CT44"/>
      <c r="DG44"/>
      <c r="DH44"/>
    </row>
  </sheetData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V85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4.1406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2.7109375" style="15" customWidth="1"/>
    <col min="34" max="34" width="34.1406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8" width="3.42578125" bestFit="1" customWidth="1"/>
    <col min="39" max="39" width="4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67" width="3.42578125" style="15" bestFit="1" customWidth="1"/>
    <col min="68" max="68" width="3.140625" style="15" bestFit="1" customWidth="1"/>
    <col min="69" max="69" width="4.140625" style="15" bestFit="1" customWidth="1"/>
    <col min="70" max="70" width="3.42578125" style="15" bestFit="1" customWidth="1"/>
    <col min="71" max="71" width="4" style="15" bestFit="1" customWidth="1"/>
    <col min="72" max="72" width="3.140625" style="15" bestFit="1" customWidth="1"/>
    <col min="73" max="73" width="3.28515625" style="15" bestFit="1" customWidth="1"/>
    <col min="74" max="74" width="3" style="15" bestFit="1" customWidth="1"/>
    <col min="75" max="75" width="3.85546875" style="15" bestFit="1" customWidth="1"/>
    <col min="76" max="76" width="4.140625" style="15" bestFit="1" customWidth="1"/>
    <col min="77" max="77" width="4.28515625" style="15" bestFit="1" customWidth="1"/>
    <col min="78" max="78" width="3.85546875" style="15" bestFit="1" customWidth="1"/>
    <col min="79" max="79" width="4" style="15" bestFit="1" customWidth="1"/>
    <col min="80" max="80" width="3.42578125" style="15" bestFit="1" customWidth="1"/>
    <col min="81" max="81" width="3.28515625" style="15" bestFit="1" customWidth="1"/>
    <col min="82" max="82" width="3.140625" style="15" bestFit="1" customWidth="1"/>
    <col min="83" max="83" width="3" style="15" bestFit="1" customWidth="1"/>
    <col min="84" max="85" width="4" style="15" bestFit="1" customWidth="1"/>
    <col min="86" max="87" width="3.5703125" style="15" bestFit="1" customWidth="1"/>
    <col min="88" max="88" width="3.28515625" style="15" bestFit="1" customWidth="1"/>
    <col min="89" max="90" width="3.140625" style="15" bestFit="1" customWidth="1"/>
    <col min="91" max="91" width="3" style="15" bestFit="1" customWidth="1"/>
    <col min="92" max="92" width="4" style="15" bestFit="1" customWidth="1"/>
    <col min="93" max="93" width="3.42578125" style="15" bestFit="1" customWidth="1"/>
    <col min="94" max="94" width="3.7109375" style="15" bestFit="1" customWidth="1"/>
    <col min="95" max="95" width="6.5703125" style="28" bestFit="1" customWidth="1"/>
    <col min="96" max="96" width="8.140625" style="15" bestFit="1" customWidth="1"/>
    <col min="97" max="97" width="1.7109375" customWidth="1"/>
    <col min="98" max="98" width="34.140625" style="3" bestFit="1" customWidth="1"/>
    <col min="99" max="99" width="3.42578125" style="15" bestFit="1" customWidth="1"/>
    <col min="100" max="100" width="3.140625" style="15" bestFit="1" customWidth="1"/>
    <col min="101" max="101" width="4.140625" style="15" bestFit="1" customWidth="1"/>
    <col min="102" max="102" width="3.42578125" style="15" bestFit="1" customWidth="1"/>
    <col min="103" max="104" width="4" style="15" bestFit="1" customWidth="1"/>
    <col min="105" max="105" width="3.28515625" style="15" bestFit="1" customWidth="1"/>
    <col min="106" max="107" width="4" style="15" bestFit="1" customWidth="1"/>
    <col min="108" max="108" width="4.140625" style="15" bestFit="1" customWidth="1"/>
    <col min="109" max="109" width="4.28515625" style="15" bestFit="1" customWidth="1"/>
    <col min="110" max="111" width="3.85546875" style="15" bestFit="1" customWidth="1"/>
    <col min="112" max="112" width="4" style="15" bestFit="1" customWidth="1"/>
    <col min="113" max="113" width="3.28515625" style="15" bestFit="1" customWidth="1"/>
    <col min="114" max="114" width="3.140625" style="15" bestFit="1" customWidth="1"/>
    <col min="115" max="115" width="3" style="15" bestFit="1" customWidth="1"/>
    <col min="116" max="117" width="4" style="15" bestFit="1" customWidth="1"/>
    <col min="118" max="119" width="3.5703125" style="15" bestFit="1" customWidth="1"/>
    <col min="120" max="120" width="3.28515625" style="15" bestFit="1" customWidth="1"/>
    <col min="121" max="122" width="3.140625" style="15" bestFit="1" customWidth="1"/>
    <col min="123" max="123" width="3" style="15" bestFit="1" customWidth="1"/>
    <col min="124" max="124" width="4" style="15" bestFit="1" customWidth="1"/>
    <col min="125" max="125" width="3.42578125" style="15" bestFit="1" customWidth="1"/>
    <col min="126" max="126" width="3.7109375" style="15" bestFit="1" customWidth="1"/>
    <col min="127" max="127" width="6.5703125" style="28" bestFit="1" customWidth="1"/>
    <col min="128" max="128" width="8.140625" style="15" bestFit="1" customWidth="1"/>
    <col min="129" max="129" width="1.7109375" customWidth="1"/>
    <col min="130" max="130" width="34.140625" style="3" bestFit="1" customWidth="1"/>
    <col min="131" max="131" width="3.42578125" style="15" bestFit="1" customWidth="1"/>
    <col min="132" max="132" width="3.140625" style="15" bestFit="1" customWidth="1"/>
    <col min="133" max="133" width="4.140625" style="15" bestFit="1" customWidth="1"/>
    <col min="134" max="134" width="3.42578125" style="15" bestFit="1" customWidth="1"/>
    <col min="135" max="136" width="4" style="15" bestFit="1" customWidth="1"/>
    <col min="137" max="137" width="3.28515625" style="15" bestFit="1" customWidth="1"/>
    <col min="138" max="139" width="4" style="15" bestFit="1" customWidth="1"/>
    <col min="140" max="140" width="4.140625" style="15" bestFit="1" customWidth="1"/>
    <col min="141" max="141" width="4.28515625" style="15" bestFit="1" customWidth="1"/>
    <col min="142" max="143" width="3.85546875" style="15" bestFit="1" customWidth="1"/>
    <col min="144" max="144" width="4" style="15" bestFit="1" customWidth="1"/>
    <col min="145" max="145" width="3.28515625" style="15" bestFit="1" customWidth="1"/>
    <col min="146" max="146" width="3.140625" style="15" bestFit="1" customWidth="1"/>
    <col min="147" max="147" width="3" style="15" bestFit="1" customWidth="1"/>
    <col min="148" max="149" width="4" style="15" bestFit="1" customWidth="1"/>
    <col min="150" max="151" width="3.5703125" style="15" bestFit="1" customWidth="1"/>
    <col min="152" max="152" width="3.28515625" style="15" bestFit="1" customWidth="1"/>
    <col min="153" max="154" width="3.140625" style="15" bestFit="1" customWidth="1"/>
    <col min="155" max="155" width="3" style="15" bestFit="1" customWidth="1"/>
    <col min="156" max="156" width="4" style="15" bestFit="1" customWidth="1"/>
    <col min="157" max="157" width="3.42578125" style="15" bestFit="1" customWidth="1"/>
    <col min="158" max="158" width="3.7109375" style="15" bestFit="1" customWidth="1"/>
    <col min="159" max="159" width="6.5703125" style="28" bestFit="1" customWidth="1"/>
    <col min="160" max="160" width="8.140625" style="15" bestFit="1" customWidth="1"/>
    <col min="161" max="161" width="2.140625" customWidth="1"/>
    <col min="162" max="162" width="34.140625" style="3" bestFit="1" customWidth="1"/>
    <col min="163" max="163" width="3.42578125" style="15" bestFit="1" customWidth="1"/>
    <col min="164" max="164" width="3.140625" style="15" bestFit="1" customWidth="1"/>
    <col min="165" max="165" width="4.140625" style="15" bestFit="1" customWidth="1"/>
    <col min="166" max="166" width="3.42578125" style="15" bestFit="1" customWidth="1"/>
    <col min="167" max="168" width="4" style="15" bestFit="1" customWidth="1"/>
    <col min="169" max="169" width="3.28515625" style="15" bestFit="1" customWidth="1"/>
    <col min="170" max="171" width="4" style="15" bestFit="1" customWidth="1"/>
    <col min="172" max="172" width="4.140625" style="15" bestFit="1" customWidth="1"/>
    <col min="173" max="173" width="4.28515625" style="15" bestFit="1" customWidth="1"/>
    <col min="174" max="175" width="3.85546875" style="15" bestFit="1" customWidth="1"/>
    <col min="176" max="176" width="4" style="15" bestFit="1" customWidth="1"/>
    <col min="177" max="177" width="3.28515625" style="15" bestFit="1" customWidth="1"/>
    <col min="178" max="178" width="3.140625" style="15" bestFit="1" customWidth="1"/>
    <col min="179" max="179" width="3" style="15" bestFit="1" customWidth="1"/>
    <col min="180" max="181" width="4" style="15" bestFit="1" customWidth="1"/>
    <col min="182" max="183" width="3.5703125" style="15" bestFit="1" customWidth="1"/>
    <col min="184" max="184" width="3.28515625" style="15" bestFit="1" customWidth="1"/>
    <col min="185" max="186" width="3.140625" style="15" bestFit="1" customWidth="1"/>
    <col min="187" max="187" width="3" style="15" bestFit="1" customWidth="1"/>
    <col min="188" max="188" width="4" style="15" bestFit="1" customWidth="1"/>
    <col min="189" max="189" width="3.42578125" style="15" bestFit="1" customWidth="1"/>
    <col min="190" max="190" width="3.7109375" style="15" bestFit="1" customWidth="1"/>
    <col min="191" max="191" width="6.5703125" style="28" bestFit="1" customWidth="1"/>
    <col min="192" max="192" width="8.140625" style="15" bestFit="1" customWidth="1"/>
    <col min="193" max="193" width="2.140625" customWidth="1"/>
    <col min="194" max="194" width="29.140625" style="3" bestFit="1" customWidth="1"/>
    <col min="195" max="195" width="3.42578125" style="15" bestFit="1" customWidth="1"/>
    <col min="196" max="196" width="3.140625" style="15" bestFit="1" customWidth="1"/>
    <col min="197" max="197" width="4.140625" style="15" bestFit="1" customWidth="1"/>
    <col min="198" max="198" width="3.42578125" style="15" bestFit="1" customWidth="1"/>
    <col min="199" max="200" width="4" style="15" bestFit="1" customWidth="1"/>
    <col min="201" max="201" width="3.28515625" style="15" bestFit="1" customWidth="1"/>
    <col min="202" max="203" width="4" style="15" bestFit="1" customWidth="1"/>
    <col min="204" max="204" width="4.140625" style="15" bestFit="1" customWidth="1"/>
    <col min="205" max="205" width="4.28515625" style="15" bestFit="1" customWidth="1"/>
    <col min="206" max="207" width="3.85546875" style="15" bestFit="1" customWidth="1"/>
    <col min="208" max="208" width="4" style="15" bestFit="1" customWidth="1"/>
    <col min="209" max="209" width="3.28515625" style="15" bestFit="1" customWidth="1"/>
    <col min="210" max="210" width="3.140625" style="15" bestFit="1" customWidth="1"/>
    <col min="211" max="211" width="3" style="15" bestFit="1" customWidth="1"/>
    <col min="212" max="213" width="4" style="15" bestFit="1" customWidth="1"/>
    <col min="214" max="215" width="3.5703125" style="15" bestFit="1" customWidth="1"/>
    <col min="216" max="216" width="3.28515625" style="15" bestFit="1" customWidth="1"/>
    <col min="217" max="218" width="3.140625" style="15" bestFit="1" customWidth="1"/>
    <col min="219" max="219" width="3" style="15" bestFit="1" customWidth="1"/>
    <col min="220" max="220" width="4" style="15" bestFit="1" customWidth="1"/>
    <col min="221" max="221" width="3.42578125" style="15" bestFit="1" customWidth="1"/>
    <col min="222" max="222" width="3.7109375" style="15" bestFit="1" customWidth="1"/>
    <col min="223" max="223" width="6.5703125" style="28" bestFit="1" customWidth="1"/>
    <col min="224" max="224" width="8.140625" style="15" bestFit="1" customWidth="1"/>
    <col min="225" max="225" width="1.85546875" customWidth="1"/>
    <col min="226" max="226" width="29.14062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2" width="4" bestFit="1" customWidth="1"/>
    <col min="233" max="233" width="3.28515625" bestFit="1" customWidth="1"/>
    <col min="234" max="235" width="4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4" bestFit="1" customWidth="1"/>
    <col min="241" max="241" width="3.28515625" bestFit="1" customWidth="1"/>
    <col min="242" max="242" width="3.140625" bestFit="1" customWidth="1"/>
    <col min="243" max="243" width="3" bestFit="1" customWidth="1"/>
    <col min="244" max="245" width="4" bestFit="1" customWidth="1"/>
    <col min="246" max="247" width="3.5703125" bestFit="1" customWidth="1"/>
    <col min="248" max="248" width="3.28515625" bestFit="1" customWidth="1"/>
    <col min="249" max="250" width="3.140625" bestFit="1" customWidth="1"/>
    <col min="251" max="251" width="3" bestFit="1" customWidth="1"/>
    <col min="252" max="252" width="4" bestFit="1" customWidth="1"/>
    <col min="253" max="253" width="3.42578125" bestFit="1" customWidth="1"/>
    <col min="254" max="254" width="3.7109375" bestFit="1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149" t="s">
        <v>304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H2" s="143" t="s">
        <v>305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5"/>
      <c r="BN2" s="143" t="s">
        <v>310</v>
      </c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311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  <c r="DZ2" s="143" t="s">
        <v>312</v>
      </c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5"/>
      <c r="FF2" s="143" t="s">
        <v>313</v>
      </c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5"/>
      <c r="GL2" s="143" t="s">
        <v>370</v>
      </c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5"/>
      <c r="HR2" s="143" t="s">
        <v>401</v>
      </c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5"/>
    </row>
    <row r="3" spans="2:256" x14ac:dyDescent="0.25">
      <c r="B3" s="72" t="s">
        <v>82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130</v>
      </c>
      <c r="AE3" s="21" t="s">
        <v>13</v>
      </c>
      <c r="AF3" s="81" t="s">
        <v>14</v>
      </c>
      <c r="AH3" s="72" t="s">
        <v>82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130</v>
      </c>
      <c r="BK3" s="21" t="s">
        <v>13</v>
      </c>
      <c r="BL3" s="81" t="s">
        <v>14</v>
      </c>
      <c r="BN3" s="72" t="s">
        <v>82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130</v>
      </c>
      <c r="CQ3" s="21" t="s">
        <v>13</v>
      </c>
      <c r="CR3" s="81" t="s">
        <v>14</v>
      </c>
      <c r="CT3" s="72" t="s">
        <v>82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130</v>
      </c>
      <c r="DW3" s="21" t="s">
        <v>13</v>
      </c>
      <c r="DX3" s="81" t="s">
        <v>14</v>
      </c>
      <c r="DZ3" s="72" t="s">
        <v>82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130</v>
      </c>
      <c r="FC3" s="21" t="s">
        <v>13</v>
      </c>
      <c r="FD3" s="81" t="s">
        <v>14</v>
      </c>
      <c r="FF3" s="72" t="s">
        <v>82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130</v>
      </c>
      <c r="GI3" s="21" t="s">
        <v>13</v>
      </c>
      <c r="GJ3" s="81" t="s">
        <v>14</v>
      </c>
      <c r="GL3" s="72" t="s">
        <v>82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130</v>
      </c>
      <c r="HO3" s="21" t="s">
        <v>13</v>
      </c>
      <c r="HP3" s="81" t="s">
        <v>14</v>
      </c>
      <c r="HR3" s="72" t="s">
        <v>82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130</v>
      </c>
      <c r="IU3" s="21" t="s">
        <v>13</v>
      </c>
      <c r="IV3" s="81" t="s">
        <v>14</v>
      </c>
    </row>
    <row r="4" spans="2:256" x14ac:dyDescent="0.25">
      <c r="B4" s="74" t="s">
        <v>101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7">
        <f>SUM(C4:AD4)</f>
        <v>0</v>
      </c>
      <c r="AF4" s="75">
        <f>AE4/$AE$43</f>
        <v>0</v>
      </c>
      <c r="AH4" s="74" t="s">
        <v>101</v>
      </c>
      <c r="AI4" s="8"/>
      <c r="AJ4" s="8"/>
      <c r="AK4" s="8"/>
      <c r="AL4" s="8"/>
      <c r="AM4" s="8"/>
      <c r="AN4" s="8"/>
      <c r="AO4" s="8"/>
      <c r="AP4" s="8">
        <v>1</v>
      </c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>SUM(AI4:BJ4)</f>
        <v>1</v>
      </c>
      <c r="BL4" s="75">
        <f t="shared" ref="BL4:BL42" si="0">BK4/$BK$43</f>
        <v>1.4705882352941176E-2</v>
      </c>
      <c r="BN4" s="74" t="s">
        <v>101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SUM(BO4:CP4)</f>
        <v>0</v>
      </c>
      <c r="CR4" s="75">
        <f t="shared" ref="CR4:CR43" si="1">CQ4/$CQ$43</f>
        <v>0</v>
      </c>
      <c r="CT4" s="74" t="s">
        <v>101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SUM(CU4:DV4)</f>
        <v>0</v>
      </c>
      <c r="DX4" s="75">
        <f t="shared" ref="DX4:DX43" si="2">DW4/$DW$43</f>
        <v>0</v>
      </c>
      <c r="DZ4" s="74" t="s">
        <v>101</v>
      </c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0</v>
      </c>
      <c r="FD4" s="75">
        <f t="shared" ref="FD4:FD43" si="3">FC4/$FC$43</f>
        <v>0</v>
      </c>
      <c r="FF4" s="74" t="s">
        <v>101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17">
        <f>SUM(FG4:GH4)</f>
        <v>0</v>
      </c>
      <c r="GJ4" s="75">
        <f t="shared" ref="GJ4:GJ43" si="4">GI4/$GI$43</f>
        <v>0</v>
      </c>
      <c r="GL4" s="74" t="s">
        <v>101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17">
        <f>SUM(GM4:HN4)</f>
        <v>0</v>
      </c>
      <c r="HP4" s="75">
        <f t="shared" ref="HP4:HP43" si="5">HO4/$HO$43</f>
        <v>0</v>
      </c>
      <c r="HR4" s="74" t="s">
        <v>101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17">
        <f>SUM(HS4:IT4)</f>
        <v>0</v>
      </c>
      <c r="IV4" s="75">
        <f>IU4/$IU$43</f>
        <v>0</v>
      </c>
    </row>
    <row r="5" spans="2:256" x14ac:dyDescent="0.25">
      <c r="B5" s="74" t="s">
        <v>91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42" si="6">SUM(C5:AD5)</f>
        <v>0</v>
      </c>
      <c r="AF5" s="75">
        <f t="shared" ref="AF5:AF43" si="7">AE5/$AE$43</f>
        <v>0</v>
      </c>
      <c r="AH5" s="74" t="s">
        <v>91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42" si="8">SUM(AI5:BJ5)</f>
        <v>0</v>
      </c>
      <c r="BL5" s="75">
        <f t="shared" si="0"/>
        <v>0</v>
      </c>
      <c r="BN5" s="74" t="s">
        <v>91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42" si="9">SUM(BO5:CP5)</f>
        <v>0</v>
      </c>
      <c r="CR5" s="75">
        <f t="shared" si="1"/>
        <v>0</v>
      </c>
      <c r="CT5" s="74" t="s">
        <v>91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42" si="10">SUM(CU5:DV5)</f>
        <v>0</v>
      </c>
      <c r="DX5" s="75">
        <f t="shared" si="2"/>
        <v>0</v>
      </c>
      <c r="DZ5" s="74" t="s">
        <v>91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7">
        <f t="shared" ref="FC5:FC42" si="11">SUM(EA5:FB5)</f>
        <v>0</v>
      </c>
      <c r="FD5" s="75">
        <f t="shared" si="3"/>
        <v>0</v>
      </c>
      <c r="FF5" s="74" t="s">
        <v>91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ref="GI5:GI42" si="12">SUM(FG5:GH5)</f>
        <v>0</v>
      </c>
      <c r="GJ5" s="75">
        <f t="shared" si="4"/>
        <v>0</v>
      </c>
      <c r="GL5" s="74" t="s">
        <v>91</v>
      </c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2" si="13">SUM(GM5:HN5)</f>
        <v>0</v>
      </c>
      <c r="HP5" s="75">
        <f t="shared" si="5"/>
        <v>0</v>
      </c>
      <c r="HR5" s="74" t="s">
        <v>91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17">
        <f t="shared" ref="IU5:IU42" si="14">SUM(HS5:IT5)</f>
        <v>0</v>
      </c>
      <c r="IV5" s="75">
        <f t="shared" ref="IV5:IV42" si="15">IU5/$IU$43</f>
        <v>0</v>
      </c>
    </row>
    <row r="6" spans="2:256" x14ac:dyDescent="0.25">
      <c r="B6" s="74" t="s">
        <v>94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6"/>
        <v>0</v>
      </c>
      <c r="AF6" s="75">
        <f t="shared" si="7"/>
        <v>0</v>
      </c>
      <c r="AH6" s="74" t="s">
        <v>94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8"/>
        <v>0</v>
      </c>
      <c r="BL6" s="75">
        <f t="shared" si="0"/>
        <v>0</v>
      </c>
      <c r="BN6" s="74" t="s">
        <v>94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9"/>
        <v>0</v>
      </c>
      <c r="CR6" s="75">
        <f t="shared" si="1"/>
        <v>0</v>
      </c>
      <c r="CT6" s="74" t="s">
        <v>94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0"/>
        <v>0</v>
      </c>
      <c r="DX6" s="75">
        <f t="shared" si="2"/>
        <v>0</v>
      </c>
      <c r="DZ6" s="74" t="s">
        <v>94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11"/>
        <v>0</v>
      </c>
      <c r="FD6" s="75">
        <f t="shared" si="3"/>
        <v>0</v>
      </c>
      <c r="FF6" s="74" t="s">
        <v>94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17">
        <f t="shared" si="12"/>
        <v>0</v>
      </c>
      <c r="GJ6" s="75">
        <f t="shared" si="4"/>
        <v>0</v>
      </c>
      <c r="GL6" s="74" t="s">
        <v>94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17">
        <f t="shared" si="13"/>
        <v>0</v>
      </c>
      <c r="HP6" s="75">
        <f t="shared" si="5"/>
        <v>0</v>
      </c>
      <c r="HR6" s="74" t="s">
        <v>94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17">
        <f t="shared" si="14"/>
        <v>0</v>
      </c>
      <c r="IV6" s="75">
        <f t="shared" si="15"/>
        <v>0</v>
      </c>
    </row>
    <row r="7" spans="2:256" x14ac:dyDescent="0.25">
      <c r="B7" s="74" t="s">
        <v>156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6"/>
        <v>0</v>
      </c>
      <c r="AF7" s="75">
        <f t="shared" si="7"/>
        <v>0</v>
      </c>
      <c r="AH7" s="74" t="s">
        <v>156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8"/>
        <v>0</v>
      </c>
      <c r="BL7" s="75">
        <f t="shared" si="0"/>
        <v>0</v>
      </c>
      <c r="BN7" s="74" t="s">
        <v>156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9"/>
        <v>0</v>
      </c>
      <c r="CR7" s="75">
        <f t="shared" si="1"/>
        <v>0</v>
      </c>
      <c r="CT7" s="74" t="s">
        <v>156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0"/>
        <v>0</v>
      </c>
      <c r="DX7" s="75">
        <f t="shared" si="2"/>
        <v>0</v>
      </c>
      <c r="DZ7" s="74" t="s">
        <v>156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11"/>
        <v>0</v>
      </c>
      <c r="FD7" s="75">
        <f t="shared" si="3"/>
        <v>0</v>
      </c>
      <c r="FF7" s="74" t="s">
        <v>156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2"/>
        <v>0</v>
      </c>
      <c r="GJ7" s="75">
        <f t="shared" si="4"/>
        <v>0</v>
      </c>
      <c r="GL7" s="74" t="s">
        <v>156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3"/>
        <v>0</v>
      </c>
      <c r="HP7" s="75">
        <f t="shared" si="5"/>
        <v>0</v>
      </c>
      <c r="HR7" s="74" t="s">
        <v>156</v>
      </c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17">
        <f t="shared" si="14"/>
        <v>0</v>
      </c>
      <c r="IV7" s="75">
        <f t="shared" si="15"/>
        <v>0</v>
      </c>
    </row>
    <row r="8" spans="2:256" x14ac:dyDescent="0.25">
      <c r="B8" s="74" t="s">
        <v>99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6"/>
        <v>0</v>
      </c>
      <c r="AF8" s="75">
        <f t="shared" si="7"/>
        <v>0</v>
      </c>
      <c r="AH8" s="74" t="s">
        <v>99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>
        <v>1</v>
      </c>
      <c r="BF8" s="8"/>
      <c r="BG8" s="8"/>
      <c r="BH8" s="8"/>
      <c r="BI8" s="8"/>
      <c r="BJ8" s="8"/>
      <c r="BK8" s="17">
        <f t="shared" si="8"/>
        <v>1</v>
      </c>
      <c r="BL8" s="75">
        <f t="shared" si="0"/>
        <v>1.4705882352941176E-2</v>
      </c>
      <c r="BN8" s="74" t="s">
        <v>99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9"/>
        <v>0</v>
      </c>
      <c r="CR8" s="75">
        <f t="shared" si="1"/>
        <v>0</v>
      </c>
      <c r="CT8" s="74" t="s">
        <v>99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0"/>
        <v>0</v>
      </c>
      <c r="DX8" s="75">
        <f t="shared" si="2"/>
        <v>0</v>
      </c>
      <c r="DZ8" s="74" t="s">
        <v>99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17">
        <f t="shared" si="11"/>
        <v>0</v>
      </c>
      <c r="FD8" s="75">
        <f t="shared" si="3"/>
        <v>0</v>
      </c>
      <c r="FF8" s="74" t="s">
        <v>99</v>
      </c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17">
        <f t="shared" si="12"/>
        <v>0</v>
      </c>
      <c r="GJ8" s="75">
        <f t="shared" si="4"/>
        <v>0</v>
      </c>
      <c r="GL8" s="74" t="s">
        <v>99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>
        <v>2</v>
      </c>
      <c r="GX8" s="8"/>
      <c r="GY8" s="8"/>
      <c r="GZ8" s="8"/>
      <c r="HA8" s="8"/>
      <c r="HB8" s="8"/>
      <c r="HC8" s="8"/>
      <c r="HD8" s="8"/>
      <c r="HE8" s="8">
        <v>1</v>
      </c>
      <c r="HF8" s="8"/>
      <c r="HG8" s="8"/>
      <c r="HH8" s="8"/>
      <c r="HI8" s="8"/>
      <c r="HJ8" s="8"/>
      <c r="HK8" s="8"/>
      <c r="HL8" s="8"/>
      <c r="HM8" s="8"/>
      <c r="HN8" s="8"/>
      <c r="HO8" s="17">
        <f t="shared" si="13"/>
        <v>3</v>
      </c>
      <c r="HP8" s="75">
        <f t="shared" si="5"/>
        <v>2.8846153846153848E-2</v>
      </c>
      <c r="HR8" s="74" t="s">
        <v>99</v>
      </c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17">
        <f t="shared" si="14"/>
        <v>0</v>
      </c>
      <c r="IV8" s="75">
        <f t="shared" si="15"/>
        <v>0</v>
      </c>
    </row>
    <row r="9" spans="2:256" x14ac:dyDescent="0.25">
      <c r="B9" s="74" t="s">
        <v>98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6"/>
        <v>0</v>
      </c>
      <c r="AF9" s="75">
        <f t="shared" si="7"/>
        <v>0</v>
      </c>
      <c r="AH9" s="74" t="s">
        <v>98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8"/>
        <v>0</v>
      </c>
      <c r="BL9" s="75">
        <f t="shared" si="0"/>
        <v>0</v>
      </c>
      <c r="BN9" s="74" t="s">
        <v>98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7">
        <f t="shared" si="9"/>
        <v>0</v>
      </c>
      <c r="CR9" s="75">
        <f t="shared" si="1"/>
        <v>0</v>
      </c>
      <c r="CT9" s="74" t="s">
        <v>98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10"/>
        <v>0</v>
      </c>
      <c r="DX9" s="75">
        <f t="shared" si="2"/>
        <v>0</v>
      </c>
      <c r="DZ9" s="74" t="s">
        <v>98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17">
        <f t="shared" si="11"/>
        <v>0</v>
      </c>
      <c r="FD9" s="75">
        <f t="shared" si="3"/>
        <v>0</v>
      </c>
      <c r="FF9" s="74" t="s">
        <v>98</v>
      </c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17">
        <f t="shared" si="12"/>
        <v>0</v>
      </c>
      <c r="GJ9" s="75">
        <f t="shared" si="4"/>
        <v>0</v>
      </c>
      <c r="GL9" s="74" t="s">
        <v>98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17">
        <f t="shared" si="13"/>
        <v>0</v>
      </c>
      <c r="HP9" s="75">
        <f t="shared" si="5"/>
        <v>0</v>
      </c>
      <c r="HR9" s="74" t="s">
        <v>98</v>
      </c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17">
        <f t="shared" si="14"/>
        <v>0</v>
      </c>
      <c r="IV9" s="75">
        <f t="shared" si="15"/>
        <v>0</v>
      </c>
    </row>
    <row r="10" spans="2:256" x14ac:dyDescent="0.25">
      <c r="B10" s="74" t="s">
        <v>112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6"/>
        <v>0</v>
      </c>
      <c r="AF10" s="75">
        <f t="shared" si="7"/>
        <v>0</v>
      </c>
      <c r="AH10" s="74" t="s">
        <v>112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8"/>
        <v>0</v>
      </c>
      <c r="BL10" s="75">
        <f t="shared" si="0"/>
        <v>0</v>
      </c>
      <c r="BN10" s="74" t="s">
        <v>112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>
        <v>1</v>
      </c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9"/>
        <v>1</v>
      </c>
      <c r="CR10" s="75">
        <f t="shared" si="1"/>
        <v>2.4390243902439025E-2</v>
      </c>
      <c r="CT10" s="74" t="s">
        <v>112</v>
      </c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10"/>
        <v>0</v>
      </c>
      <c r="DX10" s="75">
        <f t="shared" si="2"/>
        <v>0</v>
      </c>
      <c r="DZ10" s="74" t="s">
        <v>112</v>
      </c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17">
        <f t="shared" si="11"/>
        <v>0</v>
      </c>
      <c r="FD10" s="75">
        <f t="shared" si="3"/>
        <v>0</v>
      </c>
      <c r="FF10" s="74" t="s">
        <v>112</v>
      </c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17">
        <f t="shared" si="12"/>
        <v>0</v>
      </c>
      <c r="GJ10" s="75">
        <f t="shared" si="4"/>
        <v>0</v>
      </c>
      <c r="GL10" s="74" t="s">
        <v>112</v>
      </c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>
        <v>1</v>
      </c>
      <c r="HM10" s="8"/>
      <c r="HN10" s="8"/>
      <c r="HO10" s="17">
        <f t="shared" si="13"/>
        <v>1</v>
      </c>
      <c r="HP10" s="75">
        <f t="shared" si="5"/>
        <v>9.6153846153846159E-3</v>
      </c>
      <c r="HR10" s="74" t="s">
        <v>112</v>
      </c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17">
        <f t="shared" si="14"/>
        <v>0</v>
      </c>
      <c r="IV10" s="75">
        <f t="shared" si="15"/>
        <v>0</v>
      </c>
    </row>
    <row r="11" spans="2:256" x14ac:dyDescent="0.25">
      <c r="B11" s="74" t="s">
        <v>85</v>
      </c>
      <c r="C11" s="8"/>
      <c r="D11" s="8"/>
      <c r="E11" s="8"/>
      <c r="F11" s="8"/>
      <c r="G11" s="8">
        <v>1</v>
      </c>
      <c r="H11" s="8"/>
      <c r="I11" s="8">
        <v>1</v>
      </c>
      <c r="J11" s="8"/>
      <c r="K11" s="8"/>
      <c r="L11" s="8"/>
      <c r="M11" s="8"/>
      <c r="N11" s="8"/>
      <c r="O11" s="8"/>
      <c r="P11" s="8"/>
      <c r="Q11" s="8"/>
      <c r="R11" s="8">
        <v>1</v>
      </c>
      <c r="S11" s="8"/>
      <c r="T11" s="8"/>
      <c r="U11" s="8"/>
      <c r="V11" s="8"/>
      <c r="W11" s="8"/>
      <c r="X11" s="8"/>
      <c r="Y11" s="8"/>
      <c r="Z11" s="8"/>
      <c r="AA11" s="8"/>
      <c r="AB11" s="8">
        <v>3</v>
      </c>
      <c r="AC11" s="8">
        <v>2</v>
      </c>
      <c r="AD11" s="8"/>
      <c r="AE11" s="17">
        <f t="shared" si="6"/>
        <v>8</v>
      </c>
      <c r="AF11" s="75">
        <f t="shared" si="7"/>
        <v>0.44444444444444442</v>
      </c>
      <c r="AH11" s="74" t="s">
        <v>85</v>
      </c>
      <c r="AI11" s="8"/>
      <c r="AJ11" s="8"/>
      <c r="AK11" s="8"/>
      <c r="AL11" s="8"/>
      <c r="AM11" s="8"/>
      <c r="AN11" s="8"/>
      <c r="AO11" s="8">
        <v>15</v>
      </c>
      <c r="AP11" s="8"/>
      <c r="AQ11" s="8">
        <v>3</v>
      </c>
      <c r="AR11" s="8"/>
      <c r="AS11" s="8">
        <v>1</v>
      </c>
      <c r="AT11" s="8">
        <v>2</v>
      </c>
      <c r="AU11" s="8"/>
      <c r="AV11" s="8"/>
      <c r="AW11" s="8"/>
      <c r="AX11" s="8"/>
      <c r="AY11" s="8"/>
      <c r="AZ11" s="8"/>
      <c r="BA11" s="8"/>
      <c r="BB11" s="8">
        <v>2</v>
      </c>
      <c r="BC11" s="8"/>
      <c r="BD11" s="8"/>
      <c r="BE11" s="8">
        <v>2</v>
      </c>
      <c r="BF11" s="8"/>
      <c r="BG11" s="8"/>
      <c r="BH11" s="8">
        <v>9</v>
      </c>
      <c r="BI11" s="8"/>
      <c r="BJ11" s="8"/>
      <c r="BK11" s="17">
        <f t="shared" si="8"/>
        <v>34</v>
      </c>
      <c r="BL11" s="75">
        <f t="shared" si="0"/>
        <v>0.5</v>
      </c>
      <c r="BN11" s="74" t="s">
        <v>85</v>
      </c>
      <c r="BO11" s="8"/>
      <c r="BP11" s="8">
        <v>3</v>
      </c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>
        <v>1</v>
      </c>
      <c r="CO11" s="8"/>
      <c r="CP11" s="8"/>
      <c r="CQ11" s="17">
        <f t="shared" si="9"/>
        <v>4</v>
      </c>
      <c r="CR11" s="75">
        <f t="shared" si="1"/>
        <v>9.7560975609756101E-2</v>
      </c>
      <c r="CT11" s="74" t="s">
        <v>85</v>
      </c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>
        <v>2</v>
      </c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>
        <v>4</v>
      </c>
      <c r="DU11" s="8"/>
      <c r="DV11" s="8">
        <v>1</v>
      </c>
      <c r="DW11" s="17">
        <f t="shared" si="10"/>
        <v>7</v>
      </c>
      <c r="DX11" s="75">
        <f t="shared" si="2"/>
        <v>0.15909090909090909</v>
      </c>
      <c r="DZ11" s="74" t="s">
        <v>85</v>
      </c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>
        <v>6</v>
      </c>
      <c r="EQ11" s="8"/>
      <c r="ER11" s="8"/>
      <c r="ES11" s="8">
        <v>1</v>
      </c>
      <c r="ET11" s="8"/>
      <c r="EU11" s="8"/>
      <c r="EV11" s="8"/>
      <c r="EW11" s="8"/>
      <c r="EX11" s="8"/>
      <c r="EY11" s="8">
        <v>1</v>
      </c>
      <c r="EZ11" s="8">
        <v>3</v>
      </c>
      <c r="FA11" s="8"/>
      <c r="FB11" s="8"/>
      <c r="FC11" s="17">
        <f t="shared" si="11"/>
        <v>11</v>
      </c>
      <c r="FD11" s="75">
        <f t="shared" si="3"/>
        <v>0.34375</v>
      </c>
      <c r="FF11" s="74" t="s">
        <v>85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>
        <v>1</v>
      </c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 t="shared" si="12"/>
        <v>1</v>
      </c>
      <c r="GJ11" s="75">
        <f t="shared" si="4"/>
        <v>3.3333333333333333E-2</v>
      </c>
      <c r="GL11" s="74" t="s">
        <v>85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>
        <v>2</v>
      </c>
      <c r="HF11" s="8"/>
      <c r="HG11" s="8"/>
      <c r="HH11" s="8"/>
      <c r="HI11" s="8"/>
      <c r="HJ11" s="8"/>
      <c r="HK11" s="8"/>
      <c r="HL11" s="8"/>
      <c r="HM11" s="8"/>
      <c r="HN11" s="8"/>
      <c r="HO11" s="17">
        <f t="shared" si="13"/>
        <v>2</v>
      </c>
      <c r="HP11" s="75">
        <f t="shared" si="5"/>
        <v>1.9230769230769232E-2</v>
      </c>
      <c r="HR11" s="74" t="s">
        <v>85</v>
      </c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17">
        <f t="shared" si="14"/>
        <v>0</v>
      </c>
      <c r="IV11" s="75">
        <f t="shared" si="15"/>
        <v>0</v>
      </c>
    </row>
    <row r="12" spans="2:256" x14ac:dyDescent="0.25">
      <c r="B12" s="74" t="s">
        <v>97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6"/>
        <v>0</v>
      </c>
      <c r="AF12" s="75">
        <f t="shared" si="7"/>
        <v>0</v>
      </c>
      <c r="AH12" s="74" t="s">
        <v>97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8"/>
        <v>0</v>
      </c>
      <c r="BL12" s="75">
        <f t="shared" si="0"/>
        <v>0</v>
      </c>
      <c r="BN12" s="74" t="s">
        <v>97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si="9"/>
        <v>0</v>
      </c>
      <c r="CR12" s="75">
        <f t="shared" si="1"/>
        <v>0</v>
      </c>
      <c r="CT12" s="74" t="s">
        <v>97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>
        <v>1</v>
      </c>
      <c r="DU12" s="8"/>
      <c r="DV12" s="8"/>
      <c r="DW12" s="17">
        <f t="shared" si="10"/>
        <v>1</v>
      </c>
      <c r="DX12" s="75">
        <f t="shared" si="2"/>
        <v>2.2727272727272728E-2</v>
      </c>
      <c r="DZ12" s="74" t="s">
        <v>97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si="11"/>
        <v>0</v>
      </c>
      <c r="FD12" s="75">
        <f t="shared" si="3"/>
        <v>0</v>
      </c>
      <c r="FF12" s="74" t="s">
        <v>97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si="12"/>
        <v>0</v>
      </c>
      <c r="GJ12" s="75">
        <f t="shared" si="4"/>
        <v>0</v>
      </c>
      <c r="GL12" s="74" t="s">
        <v>97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si="13"/>
        <v>0</v>
      </c>
      <c r="HP12" s="75">
        <f t="shared" si="5"/>
        <v>0</v>
      </c>
      <c r="HR12" s="74" t="s">
        <v>97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si="14"/>
        <v>0</v>
      </c>
      <c r="IV12" s="75">
        <f t="shared" si="15"/>
        <v>0</v>
      </c>
    </row>
    <row r="13" spans="2:256" x14ac:dyDescent="0.25">
      <c r="B13" s="74" t="s">
        <v>102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6"/>
        <v>0</v>
      </c>
      <c r="AF13" s="75">
        <f t="shared" si="7"/>
        <v>0</v>
      </c>
      <c r="AH13" s="74" t="s">
        <v>102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8"/>
        <v>0</v>
      </c>
      <c r="BL13" s="75">
        <f t="shared" si="0"/>
        <v>0</v>
      </c>
      <c r="BN13" s="74" t="s">
        <v>102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>
        <v>1</v>
      </c>
      <c r="BZ13" s="8"/>
      <c r="CA13" s="8"/>
      <c r="CB13" s="8"/>
      <c r="CC13" s="8">
        <v>6</v>
      </c>
      <c r="CD13" s="8"/>
      <c r="CE13" s="8"/>
      <c r="CF13" s="8"/>
      <c r="CG13" s="8"/>
      <c r="CH13" s="8"/>
      <c r="CI13" s="8"/>
      <c r="CJ13" s="8"/>
      <c r="CK13" s="8"/>
      <c r="CL13" s="8"/>
      <c r="CM13" s="8">
        <v>1</v>
      </c>
      <c r="CN13" s="8"/>
      <c r="CO13" s="8">
        <v>1</v>
      </c>
      <c r="CP13" s="8"/>
      <c r="CQ13" s="17">
        <f t="shared" si="9"/>
        <v>9</v>
      </c>
      <c r="CR13" s="75">
        <f t="shared" si="1"/>
        <v>0.21951219512195122</v>
      </c>
      <c r="CT13" s="74" t="s">
        <v>102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10"/>
        <v>0</v>
      </c>
      <c r="DX13" s="75">
        <f t="shared" si="2"/>
        <v>0</v>
      </c>
      <c r="DZ13" s="74" t="s">
        <v>102</v>
      </c>
      <c r="EA13" s="8"/>
      <c r="EB13" s="8"/>
      <c r="EC13" s="8"/>
      <c r="ED13" s="8"/>
      <c r="EE13" s="8"/>
      <c r="EF13" s="8"/>
      <c r="EG13" s="8"/>
      <c r="EH13" s="8"/>
      <c r="EI13" s="8">
        <v>2</v>
      </c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>
        <v>1</v>
      </c>
      <c r="EV13" s="8"/>
      <c r="EW13" s="8"/>
      <c r="EX13" s="8"/>
      <c r="EY13" s="8"/>
      <c r="EZ13" s="8"/>
      <c r="FA13" s="8"/>
      <c r="FB13" s="8"/>
      <c r="FC13" s="17">
        <f t="shared" si="11"/>
        <v>3</v>
      </c>
      <c r="FD13" s="75">
        <f t="shared" si="3"/>
        <v>9.375E-2</v>
      </c>
      <c r="FF13" s="74" t="s">
        <v>102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12"/>
        <v>0</v>
      </c>
      <c r="GJ13" s="75">
        <f t="shared" si="4"/>
        <v>0</v>
      </c>
      <c r="GL13" s="74" t="s">
        <v>102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>
        <v>1</v>
      </c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si="13"/>
        <v>1</v>
      </c>
      <c r="HP13" s="75">
        <f t="shared" si="5"/>
        <v>9.6153846153846159E-3</v>
      </c>
      <c r="HR13" s="74" t="s">
        <v>102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17">
        <f t="shared" si="14"/>
        <v>0</v>
      </c>
      <c r="IV13" s="75">
        <f t="shared" si="15"/>
        <v>0</v>
      </c>
    </row>
    <row r="14" spans="2:256" x14ac:dyDescent="0.25">
      <c r="B14" s="74" t="s">
        <v>108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6"/>
        <v>0</v>
      </c>
      <c r="AF14" s="75">
        <f t="shared" si="7"/>
        <v>0</v>
      </c>
      <c r="AH14" s="74" t="s">
        <v>108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8"/>
        <v>0</v>
      </c>
      <c r="BL14" s="75">
        <f t="shared" si="0"/>
        <v>0</v>
      </c>
      <c r="BN14" s="74" t="s">
        <v>108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9"/>
        <v>0</v>
      </c>
      <c r="CR14" s="75">
        <f t="shared" si="1"/>
        <v>0</v>
      </c>
      <c r="CT14" s="74" t="s">
        <v>108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10"/>
        <v>0</v>
      </c>
      <c r="DX14" s="75">
        <f t="shared" si="2"/>
        <v>0</v>
      </c>
      <c r="DZ14" s="74" t="s">
        <v>108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11"/>
        <v>0</v>
      </c>
      <c r="FD14" s="75">
        <f t="shared" si="3"/>
        <v>0</v>
      </c>
      <c r="FF14" s="74" t="s">
        <v>108</v>
      </c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12"/>
        <v>0</v>
      </c>
      <c r="GJ14" s="75">
        <f t="shared" si="4"/>
        <v>0</v>
      </c>
      <c r="GL14" s="74" t="s">
        <v>108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>
        <v>1</v>
      </c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17">
        <f t="shared" si="13"/>
        <v>1</v>
      </c>
      <c r="HP14" s="75">
        <f t="shared" si="5"/>
        <v>9.6153846153846159E-3</v>
      </c>
      <c r="HR14" s="74" t="s">
        <v>108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17">
        <f t="shared" si="14"/>
        <v>0</v>
      </c>
      <c r="IV14" s="75">
        <f t="shared" si="15"/>
        <v>0</v>
      </c>
    </row>
    <row r="15" spans="2:256" x14ac:dyDescent="0.25">
      <c r="B15" s="74" t="s">
        <v>107</v>
      </c>
      <c r="C15" s="8"/>
      <c r="D15" s="8"/>
      <c r="E15" s="8"/>
      <c r="F15" s="8"/>
      <c r="G15" s="8">
        <v>1</v>
      </c>
      <c r="H15" s="8"/>
      <c r="I15" s="8">
        <v>1</v>
      </c>
      <c r="J15" s="8"/>
      <c r="K15" s="8"/>
      <c r="L15" s="8"/>
      <c r="M15" s="8">
        <v>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v>1</v>
      </c>
      <c r="AC15" s="8"/>
      <c r="AD15" s="8"/>
      <c r="AE15" s="17">
        <f t="shared" si="6"/>
        <v>4</v>
      </c>
      <c r="AF15" s="75">
        <f t="shared" si="7"/>
        <v>0.22222222222222221</v>
      </c>
      <c r="AH15" s="74" t="s">
        <v>107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8"/>
        <v>0</v>
      </c>
      <c r="BL15" s="75">
        <f t="shared" si="0"/>
        <v>0</v>
      </c>
      <c r="BN15" s="74" t="s">
        <v>107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9"/>
        <v>0</v>
      </c>
      <c r="CR15" s="75">
        <f t="shared" si="1"/>
        <v>0</v>
      </c>
      <c r="CT15" s="74" t="s">
        <v>107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10"/>
        <v>0</v>
      </c>
      <c r="DX15" s="75">
        <f t="shared" si="2"/>
        <v>0</v>
      </c>
      <c r="DZ15" s="74" t="s">
        <v>107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11"/>
        <v>0</v>
      </c>
      <c r="FD15" s="75">
        <f t="shared" si="3"/>
        <v>0</v>
      </c>
      <c r="FF15" s="74" t="s">
        <v>107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17">
        <f t="shared" si="12"/>
        <v>0</v>
      </c>
      <c r="GJ15" s="75">
        <f t="shared" si="4"/>
        <v>0</v>
      </c>
      <c r="GL15" s="74" t="s">
        <v>107</v>
      </c>
      <c r="GM15" s="8"/>
      <c r="GN15" s="8"/>
      <c r="GO15" s="8"/>
      <c r="GP15" s="8"/>
      <c r="GQ15" s="8"/>
      <c r="GR15" s="8"/>
      <c r="GS15" s="8"/>
      <c r="GT15" s="8">
        <v>1</v>
      </c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13"/>
        <v>1</v>
      </c>
      <c r="HP15" s="75">
        <f t="shared" si="5"/>
        <v>9.6153846153846159E-3</v>
      </c>
      <c r="HR15" s="74" t="s">
        <v>107</v>
      </c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17">
        <f t="shared" si="14"/>
        <v>0</v>
      </c>
      <c r="IV15" s="75">
        <f t="shared" si="15"/>
        <v>0</v>
      </c>
    </row>
    <row r="16" spans="2:256" x14ac:dyDescent="0.25">
      <c r="B16" s="74" t="s">
        <v>166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6"/>
        <v>0</v>
      </c>
      <c r="AF16" s="75">
        <f t="shared" si="7"/>
        <v>0</v>
      </c>
      <c r="AH16" s="74" t="s">
        <v>166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8"/>
        <v>0</v>
      </c>
      <c r="BL16" s="75">
        <f t="shared" si="0"/>
        <v>0</v>
      </c>
      <c r="BN16" s="74" t="s">
        <v>166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9"/>
        <v>0</v>
      </c>
      <c r="CR16" s="75">
        <f t="shared" si="1"/>
        <v>0</v>
      </c>
      <c r="CT16" s="74" t="s">
        <v>166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0"/>
        <v>0</v>
      </c>
      <c r="DX16" s="75">
        <f t="shared" si="2"/>
        <v>0</v>
      </c>
      <c r="DZ16" s="74" t="s">
        <v>166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11"/>
        <v>0</v>
      </c>
      <c r="FD16" s="75">
        <f t="shared" si="3"/>
        <v>0</v>
      </c>
      <c r="FF16" s="74" t="s">
        <v>166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12"/>
        <v>0</v>
      </c>
      <c r="GJ16" s="75">
        <f t="shared" si="4"/>
        <v>0</v>
      </c>
      <c r="GL16" s="74" t="s">
        <v>166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>
        <v>1</v>
      </c>
      <c r="GX16" s="8"/>
      <c r="GY16" s="8"/>
      <c r="GZ16" s="8">
        <v>1</v>
      </c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17">
        <f t="shared" si="13"/>
        <v>2</v>
      </c>
      <c r="HP16" s="75">
        <f t="shared" si="5"/>
        <v>1.9230769230769232E-2</v>
      </c>
      <c r="HR16" s="74" t="s">
        <v>166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14"/>
        <v>0</v>
      </c>
      <c r="IV16" s="75">
        <f t="shared" si="15"/>
        <v>0</v>
      </c>
    </row>
    <row r="17" spans="2:256" x14ac:dyDescent="0.25">
      <c r="B17" s="74" t="s">
        <v>106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v>1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>
        <v>1</v>
      </c>
      <c r="AA17" s="8"/>
      <c r="AB17" s="8"/>
      <c r="AC17" s="8"/>
      <c r="AD17" s="8"/>
      <c r="AE17" s="17">
        <f t="shared" si="6"/>
        <v>2</v>
      </c>
      <c r="AF17" s="75">
        <f t="shared" si="7"/>
        <v>0.1111111111111111</v>
      </c>
      <c r="AH17" s="74" t="s">
        <v>106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>
        <v>1</v>
      </c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8"/>
        <v>1</v>
      </c>
      <c r="BL17" s="75">
        <f t="shared" si="0"/>
        <v>1.4705882352941176E-2</v>
      </c>
      <c r="BN17" s="74" t="s">
        <v>106</v>
      </c>
      <c r="BO17" s="8"/>
      <c r="BP17" s="8"/>
      <c r="BQ17" s="8"/>
      <c r="BR17" s="8"/>
      <c r="BS17" s="8">
        <v>1</v>
      </c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9"/>
        <v>1</v>
      </c>
      <c r="CR17" s="75">
        <f t="shared" si="1"/>
        <v>2.4390243902439025E-2</v>
      </c>
      <c r="CT17" s="74" t="s">
        <v>106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10"/>
        <v>0</v>
      </c>
      <c r="DX17" s="75">
        <f t="shared" si="2"/>
        <v>0</v>
      </c>
      <c r="DZ17" s="74" t="s">
        <v>106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11"/>
        <v>0</v>
      </c>
      <c r="FD17" s="75">
        <f t="shared" si="3"/>
        <v>0</v>
      </c>
      <c r="FF17" s="74" t="s">
        <v>106</v>
      </c>
      <c r="FG17" s="8"/>
      <c r="FH17" s="8"/>
      <c r="FI17" s="8"/>
      <c r="FJ17" s="8"/>
      <c r="FK17" s="8"/>
      <c r="FL17" s="8">
        <v>1</v>
      </c>
      <c r="FM17" s="8"/>
      <c r="FN17" s="8"/>
      <c r="FO17" s="8"/>
      <c r="FP17" s="8"/>
      <c r="FQ17" s="8">
        <v>2</v>
      </c>
      <c r="FR17" s="8"/>
      <c r="FS17" s="8"/>
      <c r="FT17" s="8"/>
      <c r="FU17" s="8"/>
      <c r="FV17" s="8">
        <v>1</v>
      </c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12"/>
        <v>4</v>
      </c>
      <c r="GJ17" s="75">
        <f t="shared" si="4"/>
        <v>0.13333333333333333</v>
      </c>
      <c r="GL17" s="74" t="s">
        <v>106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17">
        <f t="shared" si="13"/>
        <v>0</v>
      </c>
      <c r="HP17" s="75">
        <f t="shared" si="5"/>
        <v>0</v>
      </c>
      <c r="HR17" s="74" t="s">
        <v>106</v>
      </c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17">
        <f t="shared" si="14"/>
        <v>0</v>
      </c>
      <c r="IV17" s="75">
        <f t="shared" si="15"/>
        <v>0</v>
      </c>
    </row>
    <row r="18" spans="2:256" x14ac:dyDescent="0.25">
      <c r="B18" s="74" t="s">
        <v>110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6"/>
        <v>0</v>
      </c>
      <c r="AF18" s="75">
        <f t="shared" si="7"/>
        <v>0</v>
      </c>
      <c r="AH18" s="74" t="s">
        <v>110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8"/>
        <v>0</v>
      </c>
      <c r="BL18" s="75">
        <f t="shared" si="0"/>
        <v>0</v>
      </c>
      <c r="BN18" s="74" t="s">
        <v>110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9"/>
        <v>0</v>
      </c>
      <c r="CR18" s="75">
        <f t="shared" si="1"/>
        <v>0</v>
      </c>
      <c r="CT18" s="74" t="s">
        <v>110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0"/>
        <v>0</v>
      </c>
      <c r="DX18" s="75">
        <f t="shared" si="2"/>
        <v>0</v>
      </c>
      <c r="DZ18" s="74" t="s">
        <v>110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7">
        <f t="shared" si="11"/>
        <v>0</v>
      </c>
      <c r="FD18" s="75">
        <f t="shared" si="3"/>
        <v>0</v>
      </c>
      <c r="FF18" s="74" t="s">
        <v>110</v>
      </c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17">
        <f t="shared" si="12"/>
        <v>0</v>
      </c>
      <c r="GJ18" s="75">
        <f t="shared" si="4"/>
        <v>0</v>
      </c>
      <c r="GL18" s="74" t="s">
        <v>110</v>
      </c>
      <c r="GM18" s="8"/>
      <c r="GN18" s="8"/>
      <c r="GO18" s="8"/>
      <c r="GP18" s="8"/>
      <c r="GQ18" s="8"/>
      <c r="GR18" s="8"/>
      <c r="GS18" s="8"/>
      <c r="GT18" s="8"/>
      <c r="GU18" s="8">
        <v>1</v>
      </c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17">
        <f t="shared" si="13"/>
        <v>1</v>
      </c>
      <c r="HP18" s="75">
        <f t="shared" si="5"/>
        <v>9.6153846153846159E-3</v>
      </c>
      <c r="HR18" s="74" t="s">
        <v>110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17">
        <f t="shared" si="14"/>
        <v>0</v>
      </c>
      <c r="IV18" s="75">
        <f t="shared" si="15"/>
        <v>0</v>
      </c>
    </row>
    <row r="19" spans="2:256" x14ac:dyDescent="0.25">
      <c r="B19" s="74" t="s">
        <v>132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6"/>
        <v>0</v>
      </c>
      <c r="AF19" s="75">
        <f t="shared" si="7"/>
        <v>0</v>
      </c>
      <c r="AH19" s="74" t="s">
        <v>132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8"/>
        <v>0</v>
      </c>
      <c r="BL19" s="75">
        <f t="shared" si="0"/>
        <v>0</v>
      </c>
      <c r="BN19" s="74" t="s">
        <v>132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9"/>
        <v>0</v>
      </c>
      <c r="CR19" s="75">
        <f t="shared" si="1"/>
        <v>0</v>
      </c>
      <c r="CT19" s="74" t="s">
        <v>132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0"/>
        <v>0</v>
      </c>
      <c r="DX19" s="75">
        <f t="shared" si="2"/>
        <v>0</v>
      </c>
      <c r="DZ19" s="74" t="s">
        <v>132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11"/>
        <v>0</v>
      </c>
      <c r="FD19" s="75">
        <f t="shared" si="3"/>
        <v>0</v>
      </c>
      <c r="FF19" s="74" t="s">
        <v>132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17">
        <f t="shared" si="12"/>
        <v>0</v>
      </c>
      <c r="GJ19" s="75">
        <f t="shared" si="4"/>
        <v>0</v>
      </c>
      <c r="GL19" s="74" t="s">
        <v>132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17">
        <f t="shared" si="13"/>
        <v>0</v>
      </c>
      <c r="HP19" s="75">
        <f t="shared" si="5"/>
        <v>0</v>
      </c>
      <c r="HR19" s="74" t="s">
        <v>132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17">
        <f t="shared" si="14"/>
        <v>0</v>
      </c>
      <c r="IV19" s="75">
        <f t="shared" si="15"/>
        <v>0</v>
      </c>
    </row>
    <row r="20" spans="2:256" x14ac:dyDescent="0.25">
      <c r="B20" s="74" t="s">
        <v>129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6"/>
        <v>0</v>
      </c>
      <c r="AF20" s="75">
        <f t="shared" si="7"/>
        <v>0</v>
      </c>
      <c r="AH20" s="74" t="s">
        <v>129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8"/>
        <v>0</v>
      </c>
      <c r="BL20" s="75">
        <f t="shared" si="0"/>
        <v>0</v>
      </c>
      <c r="BN20" s="74" t="s">
        <v>129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9"/>
        <v>0</v>
      </c>
      <c r="CR20" s="75">
        <f t="shared" si="1"/>
        <v>0</v>
      </c>
      <c r="CT20" s="74" t="s">
        <v>129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10"/>
        <v>0</v>
      </c>
      <c r="DX20" s="75">
        <f t="shared" si="2"/>
        <v>0</v>
      </c>
      <c r="DZ20" s="74" t="s">
        <v>129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11"/>
        <v>0</v>
      </c>
      <c r="FD20" s="75">
        <f t="shared" si="3"/>
        <v>0</v>
      </c>
      <c r="FF20" s="74" t="s">
        <v>129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17">
        <f t="shared" si="12"/>
        <v>0</v>
      </c>
      <c r="GJ20" s="75">
        <f t="shared" si="4"/>
        <v>0</v>
      </c>
      <c r="GL20" s="74" t="s">
        <v>129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17">
        <f t="shared" si="13"/>
        <v>0</v>
      </c>
      <c r="HP20" s="75">
        <f t="shared" si="5"/>
        <v>0</v>
      </c>
      <c r="HR20" s="74" t="s">
        <v>129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17">
        <f t="shared" si="14"/>
        <v>0</v>
      </c>
      <c r="IV20" s="75">
        <f t="shared" si="15"/>
        <v>0</v>
      </c>
    </row>
    <row r="21" spans="2:256" x14ac:dyDescent="0.25">
      <c r="B21" s="74" t="s">
        <v>93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6"/>
        <v>0</v>
      </c>
      <c r="AF21" s="75">
        <f t="shared" si="7"/>
        <v>0</v>
      </c>
      <c r="AH21" s="74" t="s">
        <v>93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8"/>
        <v>0</v>
      </c>
      <c r="BL21" s="75">
        <f t="shared" si="0"/>
        <v>0</v>
      </c>
      <c r="BN21" s="74" t="s">
        <v>93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9"/>
        <v>0</v>
      </c>
      <c r="CR21" s="75">
        <f t="shared" si="1"/>
        <v>0</v>
      </c>
      <c r="CT21" s="74" t="s">
        <v>93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10"/>
        <v>0</v>
      </c>
      <c r="DX21" s="75">
        <f t="shared" si="2"/>
        <v>0</v>
      </c>
      <c r="DZ21" s="74" t="s">
        <v>93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17">
        <f t="shared" si="11"/>
        <v>0</v>
      </c>
      <c r="FD21" s="75">
        <f t="shared" si="3"/>
        <v>0</v>
      </c>
      <c r="FF21" s="74" t="s">
        <v>93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12"/>
        <v>0</v>
      </c>
      <c r="GJ21" s="75">
        <f t="shared" si="4"/>
        <v>0</v>
      </c>
      <c r="GL21" s="74" t="s">
        <v>93</v>
      </c>
      <c r="GM21" s="8"/>
      <c r="GN21" s="8"/>
      <c r="GO21" s="8"/>
      <c r="GP21" s="8"/>
      <c r="GQ21" s="8"/>
      <c r="GR21" s="8">
        <v>1</v>
      </c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17">
        <f t="shared" si="13"/>
        <v>1</v>
      </c>
      <c r="HP21" s="75">
        <f t="shared" si="5"/>
        <v>9.6153846153846159E-3</v>
      </c>
      <c r="HR21" s="74" t="s">
        <v>93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17">
        <f t="shared" si="14"/>
        <v>0</v>
      </c>
      <c r="IV21" s="75">
        <f t="shared" si="15"/>
        <v>0</v>
      </c>
    </row>
    <row r="22" spans="2:256" x14ac:dyDescent="0.25">
      <c r="B22" s="74" t="s">
        <v>86</v>
      </c>
      <c r="C22" s="8"/>
      <c r="D22" s="8"/>
      <c r="E22" s="8"/>
      <c r="F22" s="8"/>
      <c r="G22" s="8">
        <v>1</v>
      </c>
      <c r="H22" s="8"/>
      <c r="I22" s="8">
        <v>1</v>
      </c>
      <c r="J22" s="8"/>
      <c r="K22" s="8"/>
      <c r="L22" s="8"/>
      <c r="M22" s="8"/>
      <c r="N22" s="8"/>
      <c r="O22" s="8"/>
      <c r="P22" s="8"/>
      <c r="Q22" s="8">
        <v>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6"/>
        <v>3</v>
      </c>
      <c r="AF22" s="75">
        <f t="shared" si="7"/>
        <v>0.16666666666666666</v>
      </c>
      <c r="AH22" s="74" t="s">
        <v>86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>
        <v>1</v>
      </c>
      <c r="AW22" s="8"/>
      <c r="AX22" s="8"/>
      <c r="AY22" s="8"/>
      <c r="AZ22" s="8"/>
      <c r="BA22" s="8"/>
      <c r="BB22" s="8"/>
      <c r="BC22" s="8"/>
      <c r="BD22" s="8"/>
      <c r="BE22" s="8">
        <v>1</v>
      </c>
      <c r="BF22" s="8"/>
      <c r="BG22" s="8"/>
      <c r="BH22" s="8"/>
      <c r="BI22" s="8"/>
      <c r="BJ22" s="8"/>
      <c r="BK22" s="17">
        <f t="shared" si="8"/>
        <v>2</v>
      </c>
      <c r="BL22" s="75">
        <f t="shared" si="0"/>
        <v>2.9411764705882353E-2</v>
      </c>
      <c r="BN22" s="74" t="s">
        <v>86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9"/>
        <v>0</v>
      </c>
      <c r="CR22" s="75">
        <f t="shared" si="1"/>
        <v>0</v>
      </c>
      <c r="CT22" s="74" t="s">
        <v>86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>
        <v>5</v>
      </c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10"/>
        <v>5</v>
      </c>
      <c r="DX22" s="75">
        <f t="shared" si="2"/>
        <v>0.11363636363636363</v>
      </c>
      <c r="DZ22" s="74" t="s">
        <v>86</v>
      </c>
      <c r="EA22" s="8"/>
      <c r="EB22" s="8"/>
      <c r="EC22" s="8"/>
      <c r="ED22" s="8"/>
      <c r="EE22" s="8"/>
      <c r="EF22" s="8"/>
      <c r="EG22" s="8">
        <v>1</v>
      </c>
      <c r="EH22" s="8"/>
      <c r="EI22" s="8"/>
      <c r="EJ22" s="8"/>
      <c r="EK22" s="8">
        <v>2</v>
      </c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7">
        <f t="shared" si="11"/>
        <v>3</v>
      </c>
      <c r="FD22" s="75">
        <f t="shared" si="3"/>
        <v>9.375E-2</v>
      </c>
      <c r="FF22" s="74" t="s">
        <v>86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>
        <v>2</v>
      </c>
      <c r="GA22" s="8"/>
      <c r="GB22" s="8">
        <v>2</v>
      </c>
      <c r="GC22" s="8"/>
      <c r="GD22" s="8">
        <v>2</v>
      </c>
      <c r="GE22" s="8"/>
      <c r="GF22" s="8"/>
      <c r="GG22" s="8"/>
      <c r="GH22" s="8"/>
      <c r="GI22" s="17">
        <f t="shared" si="12"/>
        <v>6</v>
      </c>
      <c r="GJ22" s="75">
        <f t="shared" si="4"/>
        <v>0.2</v>
      </c>
      <c r="GL22" s="74" t="s">
        <v>86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>
        <v>4</v>
      </c>
      <c r="GX22" s="8"/>
      <c r="GY22" s="8"/>
      <c r="GZ22" s="8"/>
      <c r="HA22" s="8"/>
      <c r="HB22" s="8"/>
      <c r="HC22" s="8"/>
      <c r="HD22" s="8">
        <v>1</v>
      </c>
      <c r="HE22" s="8">
        <v>4</v>
      </c>
      <c r="HF22" s="8"/>
      <c r="HG22" s="8"/>
      <c r="HH22" s="8"/>
      <c r="HI22" s="8"/>
      <c r="HJ22" s="8">
        <v>1</v>
      </c>
      <c r="HK22" s="8">
        <v>2</v>
      </c>
      <c r="HL22" s="8">
        <v>3</v>
      </c>
      <c r="HM22" s="8"/>
      <c r="HN22" s="8"/>
      <c r="HO22" s="17">
        <f t="shared" si="13"/>
        <v>15</v>
      </c>
      <c r="HP22" s="75">
        <f t="shared" si="5"/>
        <v>0.14423076923076922</v>
      </c>
      <c r="HR22" s="74" t="s">
        <v>86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>
        <v>1</v>
      </c>
      <c r="IS22" s="8"/>
      <c r="IT22" s="8"/>
      <c r="IU22" s="17">
        <f t="shared" si="14"/>
        <v>1</v>
      </c>
      <c r="IV22" s="75">
        <f t="shared" si="15"/>
        <v>6.25E-2</v>
      </c>
    </row>
    <row r="23" spans="2:256" x14ac:dyDescent="0.25">
      <c r="B23" s="74" t="s">
        <v>95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6"/>
        <v>0</v>
      </c>
      <c r="AF23" s="75">
        <f t="shared" si="7"/>
        <v>0</v>
      </c>
      <c r="AH23" s="74" t="s">
        <v>95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>
        <v>1</v>
      </c>
      <c r="BF23" s="8"/>
      <c r="BG23" s="8"/>
      <c r="BH23" s="8"/>
      <c r="BI23" s="8"/>
      <c r="BJ23" s="8"/>
      <c r="BK23" s="17">
        <f t="shared" si="8"/>
        <v>1</v>
      </c>
      <c r="BL23" s="75">
        <f t="shared" si="0"/>
        <v>1.4705882352941176E-2</v>
      </c>
      <c r="BN23" s="74" t="s">
        <v>95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9"/>
        <v>0</v>
      </c>
      <c r="CR23" s="75">
        <f t="shared" si="1"/>
        <v>0</v>
      </c>
      <c r="CT23" s="74" t="s">
        <v>95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10"/>
        <v>0</v>
      </c>
      <c r="DX23" s="75">
        <f t="shared" si="2"/>
        <v>0</v>
      </c>
      <c r="DZ23" s="74" t="s">
        <v>95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>
        <v>1</v>
      </c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11"/>
        <v>1</v>
      </c>
      <c r="FD23" s="75">
        <f t="shared" si="3"/>
        <v>3.125E-2</v>
      </c>
      <c r="FF23" s="74" t="s">
        <v>95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12"/>
        <v>0</v>
      </c>
      <c r="GJ23" s="75">
        <f t="shared" si="4"/>
        <v>0</v>
      </c>
      <c r="GL23" s="74" t="s">
        <v>95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17">
        <f t="shared" si="13"/>
        <v>0</v>
      </c>
      <c r="HP23" s="75">
        <f t="shared" si="5"/>
        <v>0</v>
      </c>
      <c r="HR23" s="74" t="s">
        <v>95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>
        <v>1</v>
      </c>
      <c r="IS23" s="8"/>
      <c r="IT23" s="8"/>
      <c r="IU23" s="17">
        <f t="shared" si="14"/>
        <v>1</v>
      </c>
      <c r="IV23" s="75">
        <f t="shared" si="15"/>
        <v>6.25E-2</v>
      </c>
    </row>
    <row r="24" spans="2:256" x14ac:dyDescent="0.25">
      <c r="B24" s="74" t="s">
        <v>90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6"/>
        <v>0</v>
      </c>
      <c r="AF24" s="75">
        <f t="shared" si="7"/>
        <v>0</v>
      </c>
      <c r="AH24" s="74" t="s">
        <v>90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8"/>
        <v>0</v>
      </c>
      <c r="BL24" s="75">
        <f t="shared" si="0"/>
        <v>0</v>
      </c>
      <c r="BN24" s="74" t="s">
        <v>90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>
        <v>1</v>
      </c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9"/>
        <v>1</v>
      </c>
      <c r="CR24" s="75">
        <f t="shared" si="1"/>
        <v>2.4390243902439025E-2</v>
      </c>
      <c r="CT24" s="74" t="s">
        <v>90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10"/>
        <v>0</v>
      </c>
      <c r="DX24" s="75">
        <f t="shared" si="2"/>
        <v>0</v>
      </c>
      <c r="DZ24" s="74" t="s">
        <v>90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11"/>
        <v>0</v>
      </c>
      <c r="FD24" s="75">
        <f t="shared" si="3"/>
        <v>0</v>
      </c>
      <c r="FF24" s="74" t="s">
        <v>90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12"/>
        <v>0</v>
      </c>
      <c r="GJ24" s="75">
        <f t="shared" si="4"/>
        <v>0</v>
      </c>
      <c r="GL24" s="74" t="s">
        <v>90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13"/>
        <v>0</v>
      </c>
      <c r="HP24" s="75">
        <f t="shared" si="5"/>
        <v>0</v>
      </c>
      <c r="HR24" s="74" t="s">
        <v>90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14"/>
        <v>0</v>
      </c>
      <c r="IV24" s="75">
        <f t="shared" si="15"/>
        <v>0</v>
      </c>
    </row>
    <row r="25" spans="2:256" x14ac:dyDescent="0.25">
      <c r="B25" s="74" t="s">
        <v>113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6"/>
        <v>0</v>
      </c>
      <c r="AF25" s="75">
        <f t="shared" si="7"/>
        <v>0</v>
      </c>
      <c r="AH25" s="74" t="s">
        <v>113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8"/>
        <v>0</v>
      </c>
      <c r="BL25" s="75">
        <f t="shared" si="0"/>
        <v>0</v>
      </c>
      <c r="BN25" s="74" t="s">
        <v>113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9"/>
        <v>0</v>
      </c>
      <c r="CR25" s="75">
        <f t="shared" si="1"/>
        <v>0</v>
      </c>
      <c r="CT25" s="74" t="s">
        <v>113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10"/>
        <v>0</v>
      </c>
      <c r="DX25" s="75">
        <f t="shared" si="2"/>
        <v>0</v>
      </c>
      <c r="DZ25" s="74" t="s">
        <v>113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11"/>
        <v>0</v>
      </c>
      <c r="FD25" s="75">
        <f t="shared" si="3"/>
        <v>0</v>
      </c>
      <c r="FF25" s="74" t="s">
        <v>113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12"/>
        <v>0</v>
      </c>
      <c r="GJ25" s="75">
        <f t="shared" si="4"/>
        <v>0</v>
      </c>
      <c r="GL25" s="74" t="s">
        <v>371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13"/>
        <v>0</v>
      </c>
      <c r="HP25" s="75">
        <f t="shared" si="5"/>
        <v>0</v>
      </c>
      <c r="HR25" s="74" t="s">
        <v>371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14"/>
        <v>0</v>
      </c>
      <c r="IV25" s="75">
        <f t="shared" si="15"/>
        <v>0</v>
      </c>
    </row>
    <row r="26" spans="2:256" x14ac:dyDescent="0.25">
      <c r="B26" s="74" t="s">
        <v>165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6"/>
        <v>0</v>
      </c>
      <c r="AF26" s="75">
        <f t="shared" si="7"/>
        <v>0</v>
      </c>
      <c r="AH26" s="74" t="s">
        <v>165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8"/>
        <v>0</v>
      </c>
      <c r="BL26" s="75">
        <f t="shared" si="0"/>
        <v>0</v>
      </c>
      <c r="BN26" s="74" t="s">
        <v>165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9"/>
        <v>0</v>
      </c>
      <c r="CR26" s="75">
        <f t="shared" si="1"/>
        <v>0</v>
      </c>
      <c r="CT26" s="74" t="s">
        <v>165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10"/>
        <v>0</v>
      </c>
      <c r="DX26" s="75">
        <f t="shared" si="2"/>
        <v>0</v>
      </c>
      <c r="DZ26" s="74" t="s">
        <v>165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11"/>
        <v>0</v>
      </c>
      <c r="FD26" s="75">
        <f t="shared" si="3"/>
        <v>0</v>
      </c>
      <c r="FF26" s="74" t="s">
        <v>165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12"/>
        <v>0</v>
      </c>
      <c r="GJ26" s="75">
        <f t="shared" si="4"/>
        <v>0</v>
      </c>
      <c r="GL26" s="74" t="s">
        <v>165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13"/>
        <v>0</v>
      </c>
      <c r="HP26" s="75">
        <f t="shared" si="5"/>
        <v>0</v>
      </c>
      <c r="HR26" s="74" t="s">
        <v>165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14"/>
        <v>0</v>
      </c>
      <c r="IV26" s="75">
        <f t="shared" si="15"/>
        <v>0</v>
      </c>
    </row>
    <row r="27" spans="2:256" x14ac:dyDescent="0.25">
      <c r="B27" s="74" t="s">
        <v>83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6"/>
        <v>0</v>
      </c>
      <c r="AF27" s="75">
        <f t="shared" si="7"/>
        <v>0</v>
      </c>
      <c r="AH27" s="74" t="s">
        <v>83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8"/>
        <v>0</v>
      </c>
      <c r="BL27" s="75">
        <f t="shared" si="0"/>
        <v>0</v>
      </c>
      <c r="BN27" s="74" t="s">
        <v>83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9"/>
        <v>0</v>
      </c>
      <c r="CR27" s="75">
        <f t="shared" si="1"/>
        <v>0</v>
      </c>
      <c r="CT27" s="74" t="s">
        <v>83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10"/>
        <v>0</v>
      </c>
      <c r="DX27" s="75">
        <f t="shared" si="2"/>
        <v>0</v>
      </c>
      <c r="DZ27" s="74" t="s">
        <v>83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17">
        <f t="shared" si="11"/>
        <v>0</v>
      </c>
      <c r="FD27" s="75">
        <f t="shared" si="3"/>
        <v>0</v>
      </c>
      <c r="FF27" s="74" t="s">
        <v>83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17">
        <f t="shared" si="12"/>
        <v>0</v>
      </c>
      <c r="GJ27" s="75">
        <f t="shared" si="4"/>
        <v>0</v>
      </c>
      <c r="GL27" s="74" t="s">
        <v>83</v>
      </c>
      <c r="GM27" s="8"/>
      <c r="GN27" s="8"/>
      <c r="GO27" s="8"/>
      <c r="GP27" s="8"/>
      <c r="GQ27" s="8"/>
      <c r="GR27" s="8"/>
      <c r="GS27" s="8"/>
      <c r="GT27" s="8"/>
      <c r="GU27" s="8">
        <v>1</v>
      </c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17">
        <f t="shared" si="13"/>
        <v>1</v>
      </c>
      <c r="HP27" s="75">
        <f t="shared" si="5"/>
        <v>9.6153846153846159E-3</v>
      </c>
      <c r="HR27" s="74" t="s">
        <v>83</v>
      </c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17">
        <f t="shared" si="14"/>
        <v>0</v>
      </c>
      <c r="IV27" s="75">
        <f t="shared" si="15"/>
        <v>0</v>
      </c>
    </row>
    <row r="28" spans="2:256" x14ac:dyDescent="0.25">
      <c r="B28" s="74" t="s">
        <v>104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6"/>
        <v>0</v>
      </c>
      <c r="AF28" s="75">
        <f t="shared" si="7"/>
        <v>0</v>
      </c>
      <c r="AH28" s="74" t="s">
        <v>104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8"/>
        <v>0</v>
      </c>
      <c r="BL28" s="75">
        <f t="shared" si="0"/>
        <v>0</v>
      </c>
      <c r="BN28" s="74" t="s">
        <v>104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9"/>
        <v>0</v>
      </c>
      <c r="CR28" s="75">
        <f t="shared" si="1"/>
        <v>0</v>
      </c>
      <c r="CT28" s="74" t="s">
        <v>104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10"/>
        <v>0</v>
      </c>
      <c r="DX28" s="75">
        <f t="shared" si="2"/>
        <v>0</v>
      </c>
      <c r="DZ28" s="74" t="s">
        <v>104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11"/>
        <v>0</v>
      </c>
      <c r="FD28" s="75">
        <f t="shared" si="3"/>
        <v>0</v>
      </c>
      <c r="FF28" s="74" t="s">
        <v>104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12"/>
        <v>0</v>
      </c>
      <c r="GJ28" s="75">
        <f t="shared" si="4"/>
        <v>0</v>
      </c>
      <c r="GL28" s="74" t="s">
        <v>104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13"/>
        <v>0</v>
      </c>
      <c r="HP28" s="75">
        <f t="shared" si="5"/>
        <v>0</v>
      </c>
      <c r="HR28" s="74" t="s">
        <v>104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14"/>
        <v>0</v>
      </c>
      <c r="IV28" s="75">
        <f t="shared" si="15"/>
        <v>0</v>
      </c>
    </row>
    <row r="29" spans="2:256" x14ac:dyDescent="0.25">
      <c r="B29" s="74" t="s">
        <v>96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6"/>
        <v>0</v>
      </c>
      <c r="AF29" s="75">
        <f t="shared" si="7"/>
        <v>0</v>
      </c>
      <c r="AH29" s="74" t="s">
        <v>96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8"/>
        <v>0</v>
      </c>
      <c r="BL29" s="75">
        <f t="shared" si="0"/>
        <v>0</v>
      </c>
      <c r="BN29" s="74" t="s">
        <v>96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9"/>
        <v>0</v>
      </c>
      <c r="CR29" s="75">
        <f t="shared" si="1"/>
        <v>0</v>
      </c>
      <c r="CT29" s="74" t="s">
        <v>96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10"/>
        <v>0</v>
      </c>
      <c r="DX29" s="75">
        <f t="shared" si="2"/>
        <v>0</v>
      </c>
      <c r="DZ29" s="74" t="s">
        <v>96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11"/>
        <v>0</v>
      </c>
      <c r="FD29" s="75">
        <f t="shared" si="3"/>
        <v>0</v>
      </c>
      <c r="FF29" s="74" t="s">
        <v>96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12"/>
        <v>0</v>
      </c>
      <c r="GJ29" s="75">
        <f t="shared" si="4"/>
        <v>0</v>
      </c>
      <c r="GL29" s="74" t="s">
        <v>96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>
        <v>1</v>
      </c>
      <c r="HG29" s="8"/>
      <c r="HH29" s="8"/>
      <c r="HI29" s="8"/>
      <c r="HJ29" s="8"/>
      <c r="HK29" s="8"/>
      <c r="HL29" s="8"/>
      <c r="HM29" s="8"/>
      <c r="HN29" s="8"/>
      <c r="HO29" s="17">
        <f t="shared" si="13"/>
        <v>1</v>
      </c>
      <c r="HP29" s="75">
        <f t="shared" si="5"/>
        <v>9.6153846153846159E-3</v>
      </c>
      <c r="HR29" s="74" t="s">
        <v>96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17">
        <f t="shared" si="14"/>
        <v>0</v>
      </c>
      <c r="IV29" s="75">
        <f t="shared" si="15"/>
        <v>0</v>
      </c>
    </row>
    <row r="30" spans="2:256" x14ac:dyDescent="0.25">
      <c r="B30" s="74" t="s">
        <v>67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6"/>
        <v>0</v>
      </c>
      <c r="AF30" s="75">
        <f t="shared" si="7"/>
        <v>0</v>
      </c>
      <c r="AH30" s="74" t="s">
        <v>67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>
        <v>1</v>
      </c>
      <c r="AT30" s="8"/>
      <c r="AU30" s="8"/>
      <c r="AV30" s="8"/>
      <c r="AW30" s="8"/>
      <c r="AX30" s="8">
        <v>25</v>
      </c>
      <c r="AY30" s="8"/>
      <c r="AZ30" s="8"/>
      <c r="BA30" s="8">
        <v>1</v>
      </c>
      <c r="BB30" s="8"/>
      <c r="BC30" s="8"/>
      <c r="BD30" s="8"/>
      <c r="BE30" s="8"/>
      <c r="BF30" s="8"/>
      <c r="BG30" s="8"/>
      <c r="BH30" s="8">
        <v>1</v>
      </c>
      <c r="BI30" s="8"/>
      <c r="BJ30" s="8"/>
      <c r="BK30" s="17">
        <f t="shared" si="8"/>
        <v>28</v>
      </c>
      <c r="BL30" s="75">
        <f t="shared" si="0"/>
        <v>0.41176470588235292</v>
      </c>
      <c r="BN30" s="74" t="s">
        <v>67</v>
      </c>
      <c r="BO30" s="8"/>
      <c r="BP30" s="8"/>
      <c r="BQ30" s="8"/>
      <c r="BR30" s="8"/>
      <c r="BS30" s="8"/>
      <c r="BT30" s="8">
        <v>1</v>
      </c>
      <c r="BU30" s="8"/>
      <c r="BV30" s="8"/>
      <c r="BW30" s="8"/>
      <c r="BX30" s="8"/>
      <c r="BY30" s="8">
        <v>3</v>
      </c>
      <c r="BZ30" s="8"/>
      <c r="CA30" s="8"/>
      <c r="CB30" s="8"/>
      <c r="CC30" s="8">
        <v>4</v>
      </c>
      <c r="CD30" s="8"/>
      <c r="CE30" s="8"/>
      <c r="CF30" s="8">
        <v>3</v>
      </c>
      <c r="CG30" s="8">
        <v>9</v>
      </c>
      <c r="CH30" s="8"/>
      <c r="CI30" s="8"/>
      <c r="CJ30" s="8"/>
      <c r="CK30" s="8"/>
      <c r="CL30" s="8">
        <v>2</v>
      </c>
      <c r="CM30" s="8"/>
      <c r="CN30" s="8">
        <v>1</v>
      </c>
      <c r="CO30" s="8"/>
      <c r="CP30" s="8">
        <v>2</v>
      </c>
      <c r="CQ30" s="17">
        <f t="shared" si="9"/>
        <v>25</v>
      </c>
      <c r="CR30" s="75">
        <f t="shared" si="1"/>
        <v>0.6097560975609756</v>
      </c>
      <c r="CT30" s="74" t="s">
        <v>67</v>
      </c>
      <c r="CU30" s="8"/>
      <c r="CV30" s="8"/>
      <c r="CW30" s="8"/>
      <c r="CX30" s="8"/>
      <c r="CY30" s="8">
        <v>1</v>
      </c>
      <c r="CZ30" s="8">
        <v>4</v>
      </c>
      <c r="DA30" s="8">
        <v>2</v>
      </c>
      <c r="DB30" s="8"/>
      <c r="DC30" s="8"/>
      <c r="DD30" s="8"/>
      <c r="DE30" s="8">
        <v>5</v>
      </c>
      <c r="DF30" s="8"/>
      <c r="DG30" s="8">
        <v>1</v>
      </c>
      <c r="DH30" s="8"/>
      <c r="DI30" s="8">
        <v>3</v>
      </c>
      <c r="DJ30" s="8"/>
      <c r="DK30" s="8"/>
      <c r="DL30" s="8"/>
      <c r="DM30" s="8">
        <v>4</v>
      </c>
      <c r="DN30" s="8"/>
      <c r="DO30" s="8">
        <v>3</v>
      </c>
      <c r="DP30" s="8"/>
      <c r="DQ30" s="8"/>
      <c r="DR30" s="8">
        <v>1</v>
      </c>
      <c r="DS30" s="8"/>
      <c r="DT30" s="8">
        <v>7</v>
      </c>
      <c r="DU30" s="8"/>
      <c r="DV30" s="8"/>
      <c r="DW30" s="17">
        <f t="shared" si="10"/>
        <v>31</v>
      </c>
      <c r="DX30" s="75">
        <f t="shared" si="2"/>
        <v>0.70454545454545459</v>
      </c>
      <c r="DZ30" s="74" t="s">
        <v>67</v>
      </c>
      <c r="EA30" s="8"/>
      <c r="EB30" s="8"/>
      <c r="EC30" s="8"/>
      <c r="ED30" s="8"/>
      <c r="EE30" s="8"/>
      <c r="EF30" s="8"/>
      <c r="EG30" s="8"/>
      <c r="EH30" s="8"/>
      <c r="EI30" s="8">
        <v>2</v>
      </c>
      <c r="EJ30" s="8"/>
      <c r="EK30" s="8">
        <v>5</v>
      </c>
      <c r="EL30" s="8">
        <v>4</v>
      </c>
      <c r="EM30" s="8"/>
      <c r="EN30" s="8"/>
      <c r="EO30" s="8"/>
      <c r="EP30" s="8"/>
      <c r="EQ30" s="8"/>
      <c r="ER30" s="8"/>
      <c r="ES30" s="8"/>
      <c r="ET30" s="8"/>
      <c r="EU30" s="8">
        <v>2</v>
      </c>
      <c r="EV30" s="8"/>
      <c r="EW30" s="8"/>
      <c r="EX30" s="8"/>
      <c r="EY30" s="8"/>
      <c r="EZ30" s="8">
        <v>1</v>
      </c>
      <c r="FA30" s="8"/>
      <c r="FB30" s="8"/>
      <c r="FC30" s="17">
        <f t="shared" si="11"/>
        <v>14</v>
      </c>
      <c r="FD30" s="75">
        <f t="shared" si="3"/>
        <v>0.4375</v>
      </c>
      <c r="FF30" s="74" t="s">
        <v>67</v>
      </c>
      <c r="FG30" s="8"/>
      <c r="FH30" s="8"/>
      <c r="FI30" s="8">
        <v>3</v>
      </c>
      <c r="FJ30" s="8"/>
      <c r="FK30" s="8">
        <v>2</v>
      </c>
      <c r="FL30" s="8"/>
      <c r="FM30" s="8"/>
      <c r="FN30" s="8"/>
      <c r="FO30" s="8"/>
      <c r="FP30" s="8">
        <v>3</v>
      </c>
      <c r="FQ30" s="8">
        <v>1</v>
      </c>
      <c r="FR30" s="8"/>
      <c r="FS30" s="8"/>
      <c r="FT30" s="8"/>
      <c r="FU30" s="8">
        <v>2</v>
      </c>
      <c r="FV30" s="8"/>
      <c r="FW30" s="8"/>
      <c r="FX30" s="8"/>
      <c r="FY30" s="8">
        <v>4</v>
      </c>
      <c r="FZ30" s="8"/>
      <c r="GA30" s="8"/>
      <c r="GB30" s="8"/>
      <c r="GC30" s="8">
        <v>1</v>
      </c>
      <c r="GD30" s="8">
        <v>3</v>
      </c>
      <c r="GE30" s="8"/>
      <c r="GF30" s="8"/>
      <c r="GG30" s="8"/>
      <c r="GH30" s="8"/>
      <c r="GI30" s="17">
        <f t="shared" si="12"/>
        <v>19</v>
      </c>
      <c r="GJ30" s="75">
        <f t="shared" si="4"/>
        <v>0.6333333333333333</v>
      </c>
      <c r="GL30" s="74" t="s">
        <v>67</v>
      </c>
      <c r="GM30" s="8"/>
      <c r="GN30" s="8"/>
      <c r="GO30" s="8"/>
      <c r="GP30" s="8"/>
      <c r="GQ30" s="8">
        <v>2</v>
      </c>
      <c r="GR30" s="8">
        <v>4</v>
      </c>
      <c r="GS30" s="8"/>
      <c r="GT30" s="8">
        <v>1</v>
      </c>
      <c r="GU30" s="8">
        <v>1</v>
      </c>
      <c r="GV30" s="8">
        <v>2</v>
      </c>
      <c r="GW30" s="8">
        <v>1</v>
      </c>
      <c r="GX30" s="8"/>
      <c r="GY30" s="8">
        <v>2</v>
      </c>
      <c r="GZ30" s="8">
        <v>3</v>
      </c>
      <c r="HA30" s="8">
        <v>3</v>
      </c>
      <c r="HB30" s="8">
        <v>2</v>
      </c>
      <c r="HC30" s="8"/>
      <c r="HD30" s="8"/>
      <c r="HE30" s="8">
        <v>6</v>
      </c>
      <c r="HF30" s="8">
        <v>2</v>
      </c>
      <c r="HG30" s="8"/>
      <c r="HH30" s="8"/>
      <c r="HI30" s="8">
        <v>2</v>
      </c>
      <c r="HJ30" s="8"/>
      <c r="HK30" s="8"/>
      <c r="HL30" s="8">
        <v>30</v>
      </c>
      <c r="HM30" s="8"/>
      <c r="HN30" s="8"/>
      <c r="HO30" s="17">
        <f t="shared" si="13"/>
        <v>61</v>
      </c>
      <c r="HP30" s="75">
        <f t="shared" si="5"/>
        <v>0.58653846153846156</v>
      </c>
      <c r="HR30" s="74" t="s">
        <v>67</v>
      </c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>
        <v>2</v>
      </c>
      <c r="IK30" s="8">
        <v>4</v>
      </c>
      <c r="IL30" s="8"/>
      <c r="IM30" s="8"/>
      <c r="IN30" s="8"/>
      <c r="IO30" s="8"/>
      <c r="IP30" s="8"/>
      <c r="IQ30" s="8"/>
      <c r="IR30" s="8">
        <v>5</v>
      </c>
      <c r="IS30" s="8"/>
      <c r="IT30" s="8"/>
      <c r="IU30" s="17">
        <f t="shared" si="14"/>
        <v>11</v>
      </c>
      <c r="IV30" s="75">
        <f t="shared" si="15"/>
        <v>0.6875</v>
      </c>
    </row>
    <row r="31" spans="2:256" x14ac:dyDescent="0.25">
      <c r="B31" s="74" t="s">
        <v>92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6"/>
        <v>0</v>
      </c>
      <c r="AF31" s="75">
        <f t="shared" si="7"/>
        <v>0</v>
      </c>
      <c r="AH31" s="74" t="s">
        <v>92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8"/>
        <v>0</v>
      </c>
      <c r="BL31" s="75">
        <f t="shared" si="0"/>
        <v>0</v>
      </c>
      <c r="BN31" s="74" t="s">
        <v>92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si="9"/>
        <v>0</v>
      </c>
      <c r="CR31" s="75">
        <f t="shared" si="1"/>
        <v>0</v>
      </c>
      <c r="CT31" s="74" t="s">
        <v>92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si="10"/>
        <v>0</v>
      </c>
      <c r="DX31" s="75">
        <f t="shared" si="2"/>
        <v>0</v>
      </c>
      <c r="DZ31" s="74" t="s">
        <v>92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17">
        <f t="shared" si="11"/>
        <v>0</v>
      </c>
      <c r="FD31" s="75">
        <f t="shared" si="3"/>
        <v>0</v>
      </c>
      <c r="FF31" s="74" t="s">
        <v>92</v>
      </c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17">
        <f t="shared" si="12"/>
        <v>0</v>
      </c>
      <c r="GJ31" s="75">
        <f t="shared" si="4"/>
        <v>0</v>
      </c>
      <c r="GL31" s="74" t="s">
        <v>92</v>
      </c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>
        <v>1</v>
      </c>
      <c r="HA31" s="8"/>
      <c r="HB31" s="8"/>
      <c r="HC31" s="8"/>
      <c r="HD31" s="8"/>
      <c r="HE31" s="8"/>
      <c r="HF31" s="8">
        <v>2</v>
      </c>
      <c r="HG31" s="8"/>
      <c r="HH31" s="8"/>
      <c r="HI31" s="8"/>
      <c r="HJ31" s="8"/>
      <c r="HK31" s="8"/>
      <c r="HL31" s="8"/>
      <c r="HM31" s="8"/>
      <c r="HN31" s="8"/>
      <c r="HO31" s="17">
        <f t="shared" si="13"/>
        <v>3</v>
      </c>
      <c r="HP31" s="75">
        <f t="shared" si="5"/>
        <v>2.8846153846153848E-2</v>
      </c>
      <c r="HR31" s="74" t="s">
        <v>92</v>
      </c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17">
        <f t="shared" si="14"/>
        <v>0</v>
      </c>
      <c r="IV31" s="75">
        <f t="shared" si="15"/>
        <v>0</v>
      </c>
    </row>
    <row r="32" spans="2:256" x14ac:dyDescent="0.25">
      <c r="B32" s="74" t="s">
        <v>88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6"/>
        <v>0</v>
      </c>
      <c r="AF32" s="75">
        <f t="shared" si="7"/>
        <v>0</v>
      </c>
      <c r="AH32" s="74" t="s">
        <v>88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8"/>
        <v>0</v>
      </c>
      <c r="BL32" s="75">
        <f t="shared" si="0"/>
        <v>0</v>
      </c>
      <c r="BN32" s="74" t="s">
        <v>88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9"/>
        <v>0</v>
      </c>
      <c r="CR32" s="75">
        <f t="shared" si="1"/>
        <v>0</v>
      </c>
      <c r="CT32" s="74" t="s">
        <v>88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10"/>
        <v>0</v>
      </c>
      <c r="DX32" s="75">
        <f t="shared" si="2"/>
        <v>0</v>
      </c>
      <c r="DZ32" s="74" t="s">
        <v>88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7">
        <f t="shared" si="11"/>
        <v>0</v>
      </c>
      <c r="FD32" s="75">
        <f t="shared" si="3"/>
        <v>0</v>
      </c>
      <c r="FF32" s="74" t="s">
        <v>88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17">
        <f t="shared" si="12"/>
        <v>0</v>
      </c>
      <c r="GJ32" s="75">
        <f t="shared" si="4"/>
        <v>0</v>
      </c>
      <c r="GL32" s="74" t="s">
        <v>88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17">
        <f t="shared" si="13"/>
        <v>0</v>
      </c>
      <c r="HP32" s="75">
        <f t="shared" si="5"/>
        <v>0</v>
      </c>
      <c r="HR32" s="74" t="s">
        <v>88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17">
        <f t="shared" si="14"/>
        <v>0</v>
      </c>
      <c r="IV32" s="75">
        <f t="shared" si="15"/>
        <v>0</v>
      </c>
    </row>
    <row r="33" spans="2:256" x14ac:dyDescent="0.25">
      <c r="B33" s="74" t="s">
        <v>190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6"/>
        <v>0</v>
      </c>
      <c r="AF33" s="75">
        <f t="shared" si="7"/>
        <v>0</v>
      </c>
      <c r="AH33" s="74" t="s">
        <v>190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8"/>
        <v>0</v>
      </c>
      <c r="BL33" s="75">
        <f t="shared" si="0"/>
        <v>0</v>
      </c>
      <c r="BN33" s="74" t="s">
        <v>190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9"/>
        <v>0</v>
      </c>
      <c r="CR33" s="75">
        <f t="shared" si="1"/>
        <v>0</v>
      </c>
      <c r="CT33" s="74" t="s">
        <v>190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10"/>
        <v>0</v>
      </c>
      <c r="DX33" s="75">
        <f t="shared" si="2"/>
        <v>0</v>
      </c>
      <c r="DZ33" s="74" t="s">
        <v>190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11"/>
        <v>0</v>
      </c>
      <c r="FD33" s="75">
        <f t="shared" si="3"/>
        <v>0</v>
      </c>
      <c r="FF33" s="74" t="s">
        <v>190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12"/>
        <v>0</v>
      </c>
      <c r="GJ33" s="75">
        <f t="shared" si="4"/>
        <v>0</v>
      </c>
      <c r="GL33" s="74" t="s">
        <v>190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17">
        <f t="shared" si="13"/>
        <v>0</v>
      </c>
      <c r="HP33" s="75">
        <f t="shared" si="5"/>
        <v>0</v>
      </c>
      <c r="HR33" s="74" t="s">
        <v>190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17">
        <f t="shared" si="14"/>
        <v>0</v>
      </c>
      <c r="IV33" s="75">
        <f t="shared" si="15"/>
        <v>0</v>
      </c>
    </row>
    <row r="34" spans="2:256" x14ac:dyDescent="0.25">
      <c r="B34" s="74" t="s">
        <v>84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6"/>
        <v>0</v>
      </c>
      <c r="AF34" s="75">
        <f t="shared" si="7"/>
        <v>0</v>
      </c>
      <c r="AH34" s="74" t="s">
        <v>84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7">
        <f t="shared" si="8"/>
        <v>0</v>
      </c>
      <c r="BL34" s="75">
        <f t="shared" si="0"/>
        <v>0</v>
      </c>
      <c r="BN34" s="74" t="s">
        <v>84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9"/>
        <v>0</v>
      </c>
      <c r="CR34" s="75">
        <f t="shared" si="1"/>
        <v>0</v>
      </c>
      <c r="CT34" s="74" t="s">
        <v>84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7">
        <f t="shared" si="10"/>
        <v>0</v>
      </c>
      <c r="DX34" s="75">
        <f t="shared" si="2"/>
        <v>0</v>
      </c>
      <c r="DZ34" s="74" t="s">
        <v>84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17">
        <f t="shared" si="11"/>
        <v>0</v>
      </c>
      <c r="FD34" s="75">
        <f t="shared" si="3"/>
        <v>0</v>
      </c>
      <c r="FF34" s="74" t="s">
        <v>84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17">
        <f t="shared" si="12"/>
        <v>0</v>
      </c>
      <c r="GJ34" s="75">
        <f t="shared" si="4"/>
        <v>0</v>
      </c>
      <c r="GL34" s="74" t="s">
        <v>84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17">
        <f t="shared" si="13"/>
        <v>0</v>
      </c>
      <c r="HP34" s="75">
        <f t="shared" si="5"/>
        <v>0</v>
      </c>
      <c r="HR34" s="74" t="s">
        <v>84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17">
        <f t="shared" si="14"/>
        <v>0</v>
      </c>
      <c r="IV34" s="75">
        <f t="shared" si="15"/>
        <v>0</v>
      </c>
    </row>
    <row r="35" spans="2:256" x14ac:dyDescent="0.25">
      <c r="B35" s="74" t="s">
        <v>100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6"/>
        <v>0</v>
      </c>
      <c r="AF35" s="75">
        <f t="shared" si="7"/>
        <v>0</v>
      </c>
      <c r="AH35" s="74" t="s">
        <v>100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8"/>
        <v>0</v>
      </c>
      <c r="BL35" s="75">
        <f t="shared" si="0"/>
        <v>0</v>
      </c>
      <c r="BN35" s="74" t="s">
        <v>100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9"/>
        <v>0</v>
      </c>
      <c r="CR35" s="75">
        <f t="shared" si="1"/>
        <v>0</v>
      </c>
      <c r="CT35" s="74" t="s">
        <v>100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10"/>
        <v>0</v>
      </c>
      <c r="DX35" s="75">
        <f t="shared" si="2"/>
        <v>0</v>
      </c>
      <c r="DZ35" s="74" t="s">
        <v>100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11"/>
        <v>0</v>
      </c>
      <c r="FD35" s="75">
        <f t="shared" si="3"/>
        <v>0</v>
      </c>
      <c r="FF35" s="74" t="s">
        <v>100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17">
        <f t="shared" si="12"/>
        <v>0</v>
      </c>
      <c r="GJ35" s="75">
        <f t="shared" si="4"/>
        <v>0</v>
      </c>
      <c r="GL35" s="74" t="s">
        <v>100</v>
      </c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17">
        <f t="shared" si="13"/>
        <v>0</v>
      </c>
      <c r="HP35" s="75">
        <f t="shared" si="5"/>
        <v>0</v>
      </c>
      <c r="HR35" s="74" t="s">
        <v>100</v>
      </c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17">
        <f t="shared" si="14"/>
        <v>0</v>
      </c>
      <c r="IV35" s="75">
        <f t="shared" si="15"/>
        <v>0</v>
      </c>
    </row>
    <row r="36" spans="2:256" x14ac:dyDescent="0.25">
      <c r="B36" s="74" t="s">
        <v>105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6"/>
        <v>0</v>
      </c>
      <c r="AF36" s="75">
        <f t="shared" si="7"/>
        <v>0</v>
      </c>
      <c r="AH36" s="74" t="s">
        <v>105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8"/>
        <v>0</v>
      </c>
      <c r="BL36" s="75">
        <f t="shared" si="0"/>
        <v>0</v>
      </c>
      <c r="BN36" s="74" t="s">
        <v>105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9"/>
        <v>0</v>
      </c>
      <c r="CR36" s="75">
        <f t="shared" si="1"/>
        <v>0</v>
      </c>
      <c r="CT36" s="74" t="s">
        <v>105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10"/>
        <v>0</v>
      </c>
      <c r="DX36" s="75">
        <f t="shared" si="2"/>
        <v>0</v>
      </c>
      <c r="DZ36" s="74" t="s">
        <v>105</v>
      </c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17">
        <f t="shared" si="11"/>
        <v>0</v>
      </c>
      <c r="FD36" s="75">
        <f t="shared" si="3"/>
        <v>0</v>
      </c>
      <c r="FF36" s="74" t="s">
        <v>105</v>
      </c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17">
        <f t="shared" si="12"/>
        <v>0</v>
      </c>
      <c r="GJ36" s="75">
        <f t="shared" si="4"/>
        <v>0</v>
      </c>
      <c r="GL36" s="74" t="s">
        <v>105</v>
      </c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17">
        <f t="shared" si="13"/>
        <v>0</v>
      </c>
      <c r="HP36" s="75">
        <f t="shared" si="5"/>
        <v>0</v>
      </c>
      <c r="HR36" s="74" t="s">
        <v>105</v>
      </c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17">
        <f t="shared" si="14"/>
        <v>0</v>
      </c>
      <c r="IV36" s="75">
        <f t="shared" si="15"/>
        <v>0</v>
      </c>
    </row>
    <row r="37" spans="2:256" x14ac:dyDescent="0.25">
      <c r="B37" s="74" t="s">
        <v>109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6"/>
        <v>0</v>
      </c>
      <c r="AF37" s="75">
        <f t="shared" si="7"/>
        <v>0</v>
      </c>
      <c r="AH37" s="74" t="s">
        <v>109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8"/>
        <v>0</v>
      </c>
      <c r="BL37" s="75">
        <f t="shared" si="0"/>
        <v>0</v>
      </c>
      <c r="BN37" s="74" t="s">
        <v>109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9"/>
        <v>0</v>
      </c>
      <c r="CR37" s="75">
        <f t="shared" si="1"/>
        <v>0</v>
      </c>
      <c r="CT37" s="74" t="s">
        <v>109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10"/>
        <v>0</v>
      </c>
      <c r="DX37" s="75">
        <f t="shared" si="2"/>
        <v>0</v>
      </c>
      <c r="DZ37" s="74" t="s">
        <v>109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11"/>
        <v>0</v>
      </c>
      <c r="FD37" s="75">
        <f t="shared" si="3"/>
        <v>0</v>
      </c>
      <c r="FF37" s="74" t="s">
        <v>109</v>
      </c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12"/>
        <v>0</v>
      </c>
      <c r="GJ37" s="75">
        <f t="shared" si="4"/>
        <v>0</v>
      </c>
      <c r="GL37" s="74" t="s">
        <v>109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17">
        <f t="shared" si="13"/>
        <v>0</v>
      </c>
      <c r="HP37" s="75">
        <f t="shared" si="5"/>
        <v>0</v>
      </c>
      <c r="HR37" s="74" t="s">
        <v>109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17">
        <f t="shared" si="14"/>
        <v>0</v>
      </c>
      <c r="IV37" s="75">
        <f t="shared" si="15"/>
        <v>0</v>
      </c>
    </row>
    <row r="38" spans="2:256" x14ac:dyDescent="0.25">
      <c r="B38" s="74" t="s">
        <v>103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6"/>
        <v>0</v>
      </c>
      <c r="AF38" s="75">
        <f t="shared" si="7"/>
        <v>0</v>
      </c>
      <c r="AH38" s="74" t="s">
        <v>103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8"/>
        <v>0</v>
      </c>
      <c r="BL38" s="75">
        <f t="shared" si="0"/>
        <v>0</v>
      </c>
      <c r="BN38" s="74" t="s">
        <v>103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9"/>
        <v>0</v>
      </c>
      <c r="CR38" s="75">
        <f t="shared" si="1"/>
        <v>0</v>
      </c>
      <c r="CT38" s="74" t="s">
        <v>103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10"/>
        <v>0</v>
      </c>
      <c r="DX38" s="75">
        <f t="shared" si="2"/>
        <v>0</v>
      </c>
      <c r="DZ38" s="74" t="s">
        <v>103</v>
      </c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17">
        <f t="shared" si="11"/>
        <v>0</v>
      </c>
      <c r="FD38" s="75">
        <f t="shared" si="3"/>
        <v>0</v>
      </c>
      <c r="FF38" s="74" t="s">
        <v>103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17">
        <f t="shared" si="12"/>
        <v>0</v>
      </c>
      <c r="GJ38" s="75">
        <f t="shared" si="4"/>
        <v>0</v>
      </c>
      <c r="GL38" s="74" t="s">
        <v>103</v>
      </c>
      <c r="GM38" s="8"/>
      <c r="GN38" s="8"/>
      <c r="GO38" s="8"/>
      <c r="GP38" s="8"/>
      <c r="GQ38" s="8"/>
      <c r="GR38" s="8">
        <v>1</v>
      </c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17">
        <f t="shared" si="13"/>
        <v>1</v>
      </c>
      <c r="HP38" s="75">
        <f t="shared" si="5"/>
        <v>9.6153846153846159E-3</v>
      </c>
      <c r="HR38" s="74" t="s">
        <v>103</v>
      </c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17">
        <f t="shared" si="14"/>
        <v>0</v>
      </c>
      <c r="IV38" s="75">
        <f t="shared" si="15"/>
        <v>0</v>
      </c>
    </row>
    <row r="39" spans="2:256" x14ac:dyDescent="0.25">
      <c r="B39" s="74" t="s">
        <v>111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6"/>
        <v>0</v>
      </c>
      <c r="AF39" s="75">
        <f t="shared" si="7"/>
        <v>0</v>
      </c>
      <c r="AH39" s="74" t="s">
        <v>111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8"/>
        <v>0</v>
      </c>
      <c r="BL39" s="75">
        <f t="shared" si="0"/>
        <v>0</v>
      </c>
      <c r="BN39" s="74" t="s">
        <v>111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9"/>
        <v>0</v>
      </c>
      <c r="CR39" s="75">
        <f t="shared" si="1"/>
        <v>0</v>
      </c>
      <c r="CT39" s="74" t="s">
        <v>111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10"/>
        <v>0</v>
      </c>
      <c r="DX39" s="75">
        <f t="shared" si="2"/>
        <v>0</v>
      </c>
      <c r="DZ39" s="74" t="s">
        <v>111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17">
        <f t="shared" si="11"/>
        <v>0</v>
      </c>
      <c r="FD39" s="75">
        <f t="shared" si="3"/>
        <v>0</v>
      </c>
      <c r="FF39" s="74" t="s">
        <v>111</v>
      </c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17">
        <f t="shared" si="12"/>
        <v>0</v>
      </c>
      <c r="GJ39" s="75">
        <f t="shared" si="4"/>
        <v>0</v>
      </c>
      <c r="GL39" s="74" t="s">
        <v>111</v>
      </c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17">
        <f t="shared" si="13"/>
        <v>0</v>
      </c>
      <c r="HP39" s="75">
        <f t="shared" si="5"/>
        <v>0</v>
      </c>
      <c r="HR39" s="74" t="s">
        <v>111</v>
      </c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17">
        <f t="shared" si="14"/>
        <v>0</v>
      </c>
      <c r="IV39" s="75">
        <f t="shared" si="15"/>
        <v>0</v>
      </c>
    </row>
    <row r="40" spans="2:256" x14ac:dyDescent="0.25">
      <c r="B40" s="74" t="s">
        <v>114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>
        <v>1</v>
      </c>
      <c r="AC40" s="8"/>
      <c r="AD40" s="8"/>
      <c r="AE40" s="17">
        <f t="shared" si="6"/>
        <v>1</v>
      </c>
      <c r="AF40" s="75">
        <f t="shared" si="7"/>
        <v>5.5555555555555552E-2</v>
      </c>
      <c r="AH40" s="74" t="s">
        <v>114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8"/>
        <v>0</v>
      </c>
      <c r="BL40" s="75">
        <f t="shared" si="0"/>
        <v>0</v>
      </c>
      <c r="BN40" s="74" t="s">
        <v>114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9"/>
        <v>0</v>
      </c>
      <c r="CR40" s="75">
        <f t="shared" si="1"/>
        <v>0</v>
      </c>
      <c r="CT40" s="74" t="s">
        <v>114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10"/>
        <v>0</v>
      </c>
      <c r="DX40" s="75">
        <f t="shared" si="2"/>
        <v>0</v>
      </c>
      <c r="DZ40" s="74" t="s">
        <v>114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17">
        <f t="shared" si="11"/>
        <v>0</v>
      </c>
      <c r="FD40" s="75">
        <f t="shared" si="3"/>
        <v>0</v>
      </c>
      <c r="FF40" s="74" t="s">
        <v>114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17">
        <f t="shared" si="12"/>
        <v>0</v>
      </c>
      <c r="GJ40" s="75">
        <f t="shared" si="4"/>
        <v>0</v>
      </c>
      <c r="GL40" s="74" t="s">
        <v>114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17">
        <f t="shared" si="13"/>
        <v>0</v>
      </c>
      <c r="HP40" s="75">
        <f t="shared" si="5"/>
        <v>0</v>
      </c>
      <c r="HR40" s="74" t="s">
        <v>114</v>
      </c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17">
        <f t="shared" si="14"/>
        <v>0</v>
      </c>
      <c r="IV40" s="75">
        <f t="shared" si="15"/>
        <v>0</v>
      </c>
    </row>
    <row r="41" spans="2:256" x14ac:dyDescent="0.25">
      <c r="B41" s="74" t="s">
        <v>89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6"/>
        <v>0</v>
      </c>
      <c r="AF41" s="75">
        <f t="shared" si="7"/>
        <v>0</v>
      </c>
      <c r="AH41" s="74" t="s">
        <v>89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8"/>
        <v>0</v>
      </c>
      <c r="BL41" s="75">
        <f t="shared" si="0"/>
        <v>0</v>
      </c>
      <c r="BN41" s="74" t="s">
        <v>89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9"/>
        <v>0</v>
      </c>
      <c r="CR41" s="75">
        <f t="shared" si="1"/>
        <v>0</v>
      </c>
      <c r="CT41" s="74" t="s">
        <v>89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0"/>
        <v>0</v>
      </c>
      <c r="DX41" s="75">
        <f t="shared" si="2"/>
        <v>0</v>
      </c>
      <c r="DZ41" s="74" t="s">
        <v>89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17">
        <f t="shared" si="11"/>
        <v>0</v>
      </c>
      <c r="FD41" s="75">
        <f t="shared" si="3"/>
        <v>0</v>
      </c>
      <c r="FF41" s="74" t="s">
        <v>89</v>
      </c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17">
        <f t="shared" si="12"/>
        <v>0</v>
      </c>
      <c r="GJ41" s="75">
        <f t="shared" si="4"/>
        <v>0</v>
      </c>
      <c r="GL41" s="74" t="s">
        <v>89</v>
      </c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17">
        <f t="shared" si="13"/>
        <v>0</v>
      </c>
      <c r="HP41" s="75">
        <f t="shared" si="5"/>
        <v>0</v>
      </c>
      <c r="HR41" s="74" t="s">
        <v>89</v>
      </c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17">
        <f t="shared" si="14"/>
        <v>0</v>
      </c>
      <c r="IV41" s="75">
        <f t="shared" si="15"/>
        <v>0</v>
      </c>
    </row>
    <row r="42" spans="2:256" x14ac:dyDescent="0.25">
      <c r="B42" s="74" t="s">
        <v>87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6"/>
        <v>0</v>
      </c>
      <c r="AF42" s="75">
        <f t="shared" si="7"/>
        <v>0</v>
      </c>
      <c r="AH42" s="74" t="s">
        <v>87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7">
        <f t="shared" si="8"/>
        <v>0</v>
      </c>
      <c r="BL42" s="75">
        <f t="shared" si="0"/>
        <v>0</v>
      </c>
      <c r="BN42" s="74" t="s">
        <v>87</v>
      </c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7">
        <f t="shared" si="9"/>
        <v>0</v>
      </c>
      <c r="CR42" s="75">
        <f t="shared" si="1"/>
        <v>0</v>
      </c>
      <c r="CT42" s="74" t="s">
        <v>87</v>
      </c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17">
        <f t="shared" si="10"/>
        <v>0</v>
      </c>
      <c r="DX42" s="75">
        <f t="shared" si="2"/>
        <v>0</v>
      </c>
      <c r="DZ42" s="74" t="s">
        <v>87</v>
      </c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17">
        <f t="shared" si="11"/>
        <v>0</v>
      </c>
      <c r="FD42" s="75">
        <f t="shared" si="3"/>
        <v>0</v>
      </c>
      <c r="FF42" s="74" t="s">
        <v>87</v>
      </c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17">
        <f t="shared" si="12"/>
        <v>0</v>
      </c>
      <c r="GJ42" s="75">
        <f t="shared" si="4"/>
        <v>0</v>
      </c>
      <c r="GL42" s="74" t="s">
        <v>87</v>
      </c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>
        <v>3</v>
      </c>
      <c r="HE42" s="8">
        <v>5</v>
      </c>
      <c r="HF42" s="8"/>
      <c r="HG42" s="8"/>
      <c r="HH42" s="8"/>
      <c r="HI42" s="8"/>
      <c r="HJ42" s="8"/>
      <c r="HK42" s="8"/>
      <c r="HL42" s="8">
        <v>1</v>
      </c>
      <c r="HM42" s="8"/>
      <c r="HN42" s="8"/>
      <c r="HO42" s="17">
        <f t="shared" si="13"/>
        <v>9</v>
      </c>
      <c r="HP42" s="75">
        <f t="shared" si="5"/>
        <v>8.6538461538461536E-2</v>
      </c>
      <c r="HR42" s="74" t="s">
        <v>87</v>
      </c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>
        <v>2</v>
      </c>
      <c r="IJ42" s="8"/>
      <c r="IK42" s="8"/>
      <c r="IL42" s="8"/>
      <c r="IM42" s="8"/>
      <c r="IN42" s="8"/>
      <c r="IO42" s="8"/>
      <c r="IP42" s="8"/>
      <c r="IQ42" s="8"/>
      <c r="IR42" s="8">
        <v>1</v>
      </c>
      <c r="IS42" s="8"/>
      <c r="IT42" s="8"/>
      <c r="IU42" s="17">
        <f t="shared" si="14"/>
        <v>3</v>
      </c>
      <c r="IV42" s="75">
        <f t="shared" si="15"/>
        <v>0.1875</v>
      </c>
    </row>
    <row r="43" spans="2:256" s="3" customFormat="1" ht="15.75" thickBot="1" x14ac:dyDescent="0.3">
      <c r="B43" s="82" t="s">
        <v>49</v>
      </c>
      <c r="C43" s="77">
        <f>SUM(C4:C42)</f>
        <v>0</v>
      </c>
      <c r="D43" s="77">
        <f t="shared" ref="D43:AE43" si="16">SUM(D4:D42)</f>
        <v>0</v>
      </c>
      <c r="E43" s="77">
        <f t="shared" si="16"/>
        <v>0</v>
      </c>
      <c r="F43" s="77">
        <f t="shared" si="16"/>
        <v>0</v>
      </c>
      <c r="G43" s="77">
        <f t="shared" si="16"/>
        <v>3</v>
      </c>
      <c r="H43" s="77">
        <f t="shared" si="16"/>
        <v>0</v>
      </c>
      <c r="I43" s="77">
        <f t="shared" si="16"/>
        <v>3</v>
      </c>
      <c r="J43" s="77">
        <f t="shared" si="16"/>
        <v>0</v>
      </c>
      <c r="K43" s="77">
        <f t="shared" si="16"/>
        <v>0</v>
      </c>
      <c r="L43" s="77">
        <f t="shared" si="16"/>
        <v>0</v>
      </c>
      <c r="M43" s="77">
        <f t="shared" si="16"/>
        <v>2</v>
      </c>
      <c r="N43" s="77">
        <f t="shared" si="16"/>
        <v>0</v>
      </c>
      <c r="O43" s="77">
        <f t="shared" si="16"/>
        <v>0</v>
      </c>
      <c r="P43" s="77">
        <f t="shared" si="16"/>
        <v>0</v>
      </c>
      <c r="Q43" s="77">
        <f t="shared" si="16"/>
        <v>1</v>
      </c>
      <c r="R43" s="77">
        <f t="shared" si="16"/>
        <v>1</v>
      </c>
      <c r="S43" s="77">
        <f t="shared" si="16"/>
        <v>0</v>
      </c>
      <c r="T43" s="77">
        <f t="shared" si="16"/>
        <v>0</v>
      </c>
      <c r="U43" s="77">
        <f t="shared" si="16"/>
        <v>0</v>
      </c>
      <c r="V43" s="77">
        <f t="shared" si="16"/>
        <v>0</v>
      </c>
      <c r="W43" s="77">
        <f t="shared" si="16"/>
        <v>0</v>
      </c>
      <c r="X43" s="77">
        <f t="shared" si="16"/>
        <v>0</v>
      </c>
      <c r="Y43" s="77">
        <f t="shared" si="16"/>
        <v>0</v>
      </c>
      <c r="Z43" s="77">
        <f t="shared" si="16"/>
        <v>1</v>
      </c>
      <c r="AA43" s="77">
        <f t="shared" si="16"/>
        <v>0</v>
      </c>
      <c r="AB43" s="77">
        <f t="shared" si="16"/>
        <v>5</v>
      </c>
      <c r="AC43" s="77">
        <f t="shared" si="16"/>
        <v>2</v>
      </c>
      <c r="AD43" s="77">
        <f t="shared" si="16"/>
        <v>0</v>
      </c>
      <c r="AE43" s="77">
        <f t="shared" si="16"/>
        <v>18</v>
      </c>
      <c r="AF43" s="80">
        <f t="shared" si="7"/>
        <v>1</v>
      </c>
      <c r="AG43" s="28"/>
      <c r="AH43" s="82" t="s">
        <v>49</v>
      </c>
      <c r="AI43" s="77">
        <f>SUM(AI4:AI42)</f>
        <v>0</v>
      </c>
      <c r="AJ43" s="77">
        <f t="shared" ref="AJ43" si="17">SUM(AJ4:AJ42)</f>
        <v>0</v>
      </c>
      <c r="AK43" s="77">
        <f t="shared" ref="AK43" si="18">SUM(AK4:AK42)</f>
        <v>0</v>
      </c>
      <c r="AL43" s="77">
        <f t="shared" ref="AL43" si="19">SUM(AL4:AL42)</f>
        <v>0</v>
      </c>
      <c r="AM43" s="77">
        <f t="shared" ref="AM43" si="20">SUM(AM4:AM42)</f>
        <v>0</v>
      </c>
      <c r="AN43" s="77">
        <f t="shared" ref="AN43" si="21">SUM(AN4:AN42)</f>
        <v>0</v>
      </c>
      <c r="AO43" s="77">
        <f t="shared" ref="AO43" si="22">SUM(AO4:AO42)</f>
        <v>15</v>
      </c>
      <c r="AP43" s="77">
        <f t="shared" ref="AP43" si="23">SUM(AP4:AP42)</f>
        <v>1</v>
      </c>
      <c r="AQ43" s="77">
        <f t="shared" ref="AQ43" si="24">SUM(AQ4:AQ42)</f>
        <v>3</v>
      </c>
      <c r="AR43" s="77">
        <f t="shared" ref="AR43" si="25">SUM(AR4:AR42)</f>
        <v>0</v>
      </c>
      <c r="AS43" s="77">
        <f t="shared" ref="AS43" si="26">SUM(AS4:AS42)</f>
        <v>3</v>
      </c>
      <c r="AT43" s="77">
        <f t="shared" ref="AT43" si="27">SUM(AT4:AT42)</f>
        <v>2</v>
      </c>
      <c r="AU43" s="77">
        <f t="shared" ref="AU43" si="28">SUM(AU4:AU42)</f>
        <v>0</v>
      </c>
      <c r="AV43" s="77">
        <f t="shared" ref="AV43" si="29">SUM(AV4:AV42)</f>
        <v>1</v>
      </c>
      <c r="AW43" s="77">
        <f t="shared" ref="AW43" si="30">SUM(AW4:AW42)</f>
        <v>0</v>
      </c>
      <c r="AX43" s="77">
        <f t="shared" ref="AX43" si="31">SUM(AX4:AX42)</f>
        <v>25</v>
      </c>
      <c r="AY43" s="77">
        <f t="shared" ref="AY43" si="32">SUM(AY4:AY42)</f>
        <v>0</v>
      </c>
      <c r="AZ43" s="77">
        <f t="shared" ref="AZ43" si="33">SUM(AZ4:AZ42)</f>
        <v>0</v>
      </c>
      <c r="BA43" s="77">
        <f t="shared" ref="BA43" si="34">SUM(BA4:BA42)</f>
        <v>1</v>
      </c>
      <c r="BB43" s="77">
        <f t="shared" ref="BB43" si="35">SUM(BB4:BB42)</f>
        <v>2</v>
      </c>
      <c r="BC43" s="77">
        <f t="shared" ref="BC43" si="36">SUM(BC4:BC42)</f>
        <v>0</v>
      </c>
      <c r="BD43" s="77">
        <f t="shared" ref="BD43" si="37">SUM(BD4:BD42)</f>
        <v>0</v>
      </c>
      <c r="BE43" s="77">
        <f t="shared" ref="BE43" si="38">SUM(BE4:BE42)</f>
        <v>5</v>
      </c>
      <c r="BF43" s="77">
        <f t="shared" ref="BF43" si="39">SUM(BF4:BF42)</f>
        <v>0</v>
      </c>
      <c r="BG43" s="77">
        <f t="shared" ref="BG43" si="40">SUM(BG4:BG42)</f>
        <v>0</v>
      </c>
      <c r="BH43" s="77">
        <f t="shared" ref="BH43" si="41">SUM(BH4:BH42)</f>
        <v>10</v>
      </c>
      <c r="BI43" s="77">
        <f t="shared" ref="BI43" si="42">SUM(BI4:BI42)</f>
        <v>0</v>
      </c>
      <c r="BJ43" s="77">
        <f t="shared" ref="BJ43" si="43">SUM(BJ4:BJ42)</f>
        <v>0</v>
      </c>
      <c r="BK43" s="77">
        <f t="shared" ref="BK43" si="44">SUM(BK4:BK42)</f>
        <v>68</v>
      </c>
      <c r="BL43" s="80">
        <f>BK43/$BK$43</f>
        <v>1</v>
      </c>
      <c r="BN43" s="82" t="s">
        <v>49</v>
      </c>
      <c r="BO43" s="77">
        <f>SUM(BO4:BO42)</f>
        <v>0</v>
      </c>
      <c r="BP43" s="77">
        <f t="shared" ref="BP43" si="45">SUM(BP4:BP42)</f>
        <v>3</v>
      </c>
      <c r="BQ43" s="77">
        <f t="shared" ref="BQ43" si="46">SUM(BQ4:BQ42)</f>
        <v>0</v>
      </c>
      <c r="BR43" s="77">
        <f t="shared" ref="BR43" si="47">SUM(BR4:BR42)</f>
        <v>0</v>
      </c>
      <c r="BS43" s="77">
        <f t="shared" ref="BS43" si="48">SUM(BS4:BS42)</f>
        <v>1</v>
      </c>
      <c r="BT43" s="77">
        <f t="shared" ref="BT43" si="49">SUM(BT4:BT42)</f>
        <v>1</v>
      </c>
      <c r="BU43" s="77">
        <f t="shared" ref="BU43" si="50">SUM(BU4:BU42)</f>
        <v>0</v>
      </c>
      <c r="BV43" s="77">
        <f t="shared" ref="BV43" si="51">SUM(BV4:BV42)</f>
        <v>0</v>
      </c>
      <c r="BW43" s="77">
        <f t="shared" ref="BW43" si="52">SUM(BW4:BW42)</f>
        <v>0</v>
      </c>
      <c r="BX43" s="77">
        <f t="shared" ref="BX43" si="53">SUM(BX4:BX42)</f>
        <v>0</v>
      </c>
      <c r="BY43" s="77">
        <f t="shared" ref="BY43" si="54">SUM(BY4:BY42)</f>
        <v>4</v>
      </c>
      <c r="BZ43" s="77">
        <f t="shared" ref="BZ43" si="55">SUM(BZ4:BZ42)</f>
        <v>0</v>
      </c>
      <c r="CA43" s="77">
        <f t="shared" ref="CA43" si="56">SUM(CA4:CA42)</f>
        <v>0</v>
      </c>
      <c r="CB43" s="77">
        <f t="shared" ref="CB43" si="57">SUM(CB4:CB42)</f>
        <v>0</v>
      </c>
      <c r="CC43" s="77">
        <f t="shared" ref="CC43" si="58">SUM(CC4:CC42)</f>
        <v>10</v>
      </c>
      <c r="CD43" s="77">
        <f t="shared" ref="CD43" si="59">SUM(CD4:CD42)</f>
        <v>0</v>
      </c>
      <c r="CE43" s="77">
        <f t="shared" ref="CE43" si="60">SUM(CE4:CE42)</f>
        <v>0</v>
      </c>
      <c r="CF43" s="77">
        <f t="shared" ref="CF43" si="61">SUM(CF4:CF42)</f>
        <v>5</v>
      </c>
      <c r="CG43" s="77">
        <f t="shared" ref="CG43" si="62">SUM(CG4:CG42)</f>
        <v>9</v>
      </c>
      <c r="CH43" s="77">
        <f t="shared" ref="CH43" si="63">SUM(CH4:CH42)</f>
        <v>0</v>
      </c>
      <c r="CI43" s="77">
        <f t="shared" ref="CI43" si="64">SUM(CI4:CI42)</f>
        <v>0</v>
      </c>
      <c r="CJ43" s="77">
        <f t="shared" ref="CJ43" si="65">SUM(CJ4:CJ42)</f>
        <v>0</v>
      </c>
      <c r="CK43" s="77">
        <f t="shared" ref="CK43" si="66">SUM(CK4:CK42)</f>
        <v>0</v>
      </c>
      <c r="CL43" s="77">
        <f t="shared" ref="CL43" si="67">SUM(CL4:CL42)</f>
        <v>2</v>
      </c>
      <c r="CM43" s="77">
        <f t="shared" ref="CM43" si="68">SUM(CM4:CM42)</f>
        <v>1</v>
      </c>
      <c r="CN43" s="77">
        <f t="shared" ref="CN43" si="69">SUM(CN4:CN42)</f>
        <v>2</v>
      </c>
      <c r="CO43" s="77">
        <f t="shared" ref="CO43" si="70">SUM(CO4:CO42)</f>
        <v>1</v>
      </c>
      <c r="CP43" s="77">
        <f t="shared" ref="CP43" si="71">SUM(CP4:CP42)</f>
        <v>2</v>
      </c>
      <c r="CQ43" s="77">
        <f t="shared" ref="CQ43" si="72">SUM(CQ4:CQ42)</f>
        <v>41</v>
      </c>
      <c r="CR43" s="80">
        <f t="shared" si="1"/>
        <v>1</v>
      </c>
      <c r="CT43" s="82" t="s">
        <v>49</v>
      </c>
      <c r="CU43" s="77">
        <f>SUM(CU4:CU42)</f>
        <v>0</v>
      </c>
      <c r="CV43" s="77">
        <f t="shared" ref="CV43" si="73">SUM(CV4:CV42)</f>
        <v>0</v>
      </c>
      <c r="CW43" s="77">
        <f t="shared" ref="CW43" si="74">SUM(CW4:CW42)</f>
        <v>0</v>
      </c>
      <c r="CX43" s="77">
        <f t="shared" ref="CX43" si="75">SUM(CX4:CX42)</f>
        <v>0</v>
      </c>
      <c r="CY43" s="77">
        <f t="shared" ref="CY43" si="76">SUM(CY4:CY42)</f>
        <v>1</v>
      </c>
      <c r="CZ43" s="77">
        <f t="shared" ref="CZ43" si="77">SUM(CZ4:CZ42)</f>
        <v>4</v>
      </c>
      <c r="DA43" s="77">
        <f t="shared" ref="DA43" si="78">SUM(DA4:DA42)</f>
        <v>2</v>
      </c>
      <c r="DB43" s="77">
        <f t="shared" ref="DB43" si="79">SUM(DB4:DB42)</f>
        <v>0</v>
      </c>
      <c r="DC43" s="77">
        <f t="shared" ref="DC43" si="80">SUM(DC4:DC42)</f>
        <v>0</v>
      </c>
      <c r="DD43" s="77">
        <f t="shared" ref="DD43" si="81">SUM(DD4:DD42)</f>
        <v>0</v>
      </c>
      <c r="DE43" s="77">
        <f t="shared" ref="DE43" si="82">SUM(DE4:DE42)</f>
        <v>5</v>
      </c>
      <c r="DF43" s="77">
        <f t="shared" ref="DF43" si="83">SUM(DF4:DF42)</f>
        <v>5</v>
      </c>
      <c r="DG43" s="77">
        <f t="shared" ref="DG43" si="84">SUM(DG4:DG42)</f>
        <v>1</v>
      </c>
      <c r="DH43" s="77">
        <f t="shared" ref="DH43" si="85">SUM(DH4:DH42)</f>
        <v>2</v>
      </c>
      <c r="DI43" s="77">
        <f t="shared" ref="DI43" si="86">SUM(DI4:DI42)</f>
        <v>3</v>
      </c>
      <c r="DJ43" s="77">
        <f t="shared" ref="DJ43" si="87">SUM(DJ4:DJ42)</f>
        <v>0</v>
      </c>
      <c r="DK43" s="77">
        <f t="shared" ref="DK43" si="88">SUM(DK4:DK42)</f>
        <v>0</v>
      </c>
      <c r="DL43" s="77">
        <f t="shared" ref="DL43" si="89">SUM(DL4:DL42)</f>
        <v>0</v>
      </c>
      <c r="DM43" s="77">
        <f t="shared" ref="DM43" si="90">SUM(DM4:DM42)</f>
        <v>4</v>
      </c>
      <c r="DN43" s="77">
        <f t="shared" ref="DN43" si="91">SUM(DN4:DN42)</f>
        <v>0</v>
      </c>
      <c r="DO43" s="77">
        <f t="shared" ref="DO43" si="92">SUM(DO4:DO42)</f>
        <v>3</v>
      </c>
      <c r="DP43" s="77">
        <f t="shared" ref="DP43" si="93">SUM(DP4:DP42)</f>
        <v>0</v>
      </c>
      <c r="DQ43" s="77">
        <f t="shared" ref="DQ43" si="94">SUM(DQ4:DQ42)</f>
        <v>0</v>
      </c>
      <c r="DR43" s="77">
        <f t="shared" ref="DR43" si="95">SUM(DR4:DR42)</f>
        <v>1</v>
      </c>
      <c r="DS43" s="77">
        <f t="shared" ref="DS43" si="96">SUM(DS4:DS42)</f>
        <v>0</v>
      </c>
      <c r="DT43" s="77">
        <f t="shared" ref="DT43" si="97">SUM(DT4:DT42)</f>
        <v>12</v>
      </c>
      <c r="DU43" s="77">
        <f t="shared" ref="DU43" si="98">SUM(DU4:DU42)</f>
        <v>0</v>
      </c>
      <c r="DV43" s="77">
        <f t="shared" ref="DV43" si="99">SUM(DV4:DV42)</f>
        <v>1</v>
      </c>
      <c r="DW43" s="77">
        <f t="shared" ref="DW43" si="100">SUM(DW4:DW42)</f>
        <v>44</v>
      </c>
      <c r="DX43" s="80">
        <f t="shared" si="2"/>
        <v>1</v>
      </c>
      <c r="DZ43" s="82" t="s">
        <v>49</v>
      </c>
      <c r="EA43" s="77">
        <f>SUM(EA4:EA42)</f>
        <v>0</v>
      </c>
      <c r="EB43" s="77">
        <f t="shared" ref="EB43" si="101">SUM(EB4:EB42)</f>
        <v>0</v>
      </c>
      <c r="EC43" s="77">
        <f t="shared" ref="EC43" si="102">SUM(EC4:EC42)</f>
        <v>0</v>
      </c>
      <c r="ED43" s="77">
        <f t="shared" ref="ED43" si="103">SUM(ED4:ED42)</f>
        <v>0</v>
      </c>
      <c r="EE43" s="77">
        <f t="shared" ref="EE43" si="104">SUM(EE4:EE42)</f>
        <v>0</v>
      </c>
      <c r="EF43" s="77">
        <f t="shared" ref="EF43" si="105">SUM(EF4:EF42)</f>
        <v>0</v>
      </c>
      <c r="EG43" s="77">
        <f t="shared" ref="EG43" si="106">SUM(EG4:EG42)</f>
        <v>1</v>
      </c>
      <c r="EH43" s="77">
        <f t="shared" ref="EH43" si="107">SUM(EH4:EH42)</f>
        <v>0</v>
      </c>
      <c r="EI43" s="77">
        <f t="shared" ref="EI43" si="108">SUM(EI4:EI42)</f>
        <v>4</v>
      </c>
      <c r="EJ43" s="77">
        <f t="shared" ref="EJ43" si="109">SUM(EJ4:EJ42)</f>
        <v>0</v>
      </c>
      <c r="EK43" s="77">
        <f t="shared" ref="EK43" si="110">SUM(EK4:EK42)</f>
        <v>8</v>
      </c>
      <c r="EL43" s="77">
        <f t="shared" ref="EL43" si="111">SUM(EL4:EL42)</f>
        <v>4</v>
      </c>
      <c r="EM43" s="77">
        <f t="shared" ref="EM43" si="112">SUM(EM4:EM42)</f>
        <v>0</v>
      </c>
      <c r="EN43" s="77">
        <f t="shared" ref="EN43" si="113">SUM(EN4:EN42)</f>
        <v>0</v>
      </c>
      <c r="EO43" s="77">
        <f t="shared" ref="EO43" si="114">SUM(EO4:EO42)</f>
        <v>0</v>
      </c>
      <c r="EP43" s="77">
        <f t="shared" ref="EP43" si="115">SUM(EP4:EP42)</f>
        <v>6</v>
      </c>
      <c r="EQ43" s="77">
        <f t="shared" ref="EQ43" si="116">SUM(EQ4:EQ42)</f>
        <v>0</v>
      </c>
      <c r="ER43" s="77">
        <f t="shared" ref="ER43" si="117">SUM(ER4:ER42)</f>
        <v>0</v>
      </c>
      <c r="ES43" s="77">
        <f t="shared" ref="ES43" si="118">SUM(ES4:ES42)</f>
        <v>1</v>
      </c>
      <c r="ET43" s="77">
        <f t="shared" ref="ET43" si="119">SUM(ET4:ET42)</f>
        <v>0</v>
      </c>
      <c r="EU43" s="77">
        <f t="shared" ref="EU43" si="120">SUM(EU4:EU42)</f>
        <v>3</v>
      </c>
      <c r="EV43" s="77">
        <f t="shared" ref="EV43" si="121">SUM(EV4:EV42)</f>
        <v>0</v>
      </c>
      <c r="EW43" s="77">
        <f t="shared" ref="EW43" si="122">SUM(EW4:EW42)</f>
        <v>0</v>
      </c>
      <c r="EX43" s="77">
        <f t="shared" ref="EX43" si="123">SUM(EX4:EX42)</f>
        <v>0</v>
      </c>
      <c r="EY43" s="77">
        <f t="shared" ref="EY43" si="124">SUM(EY4:EY42)</f>
        <v>1</v>
      </c>
      <c r="EZ43" s="77">
        <f t="shared" ref="EZ43" si="125">SUM(EZ4:EZ42)</f>
        <v>4</v>
      </c>
      <c r="FA43" s="77">
        <f t="shared" ref="FA43" si="126">SUM(FA4:FA42)</f>
        <v>0</v>
      </c>
      <c r="FB43" s="77">
        <f t="shared" ref="FB43" si="127">SUM(FB4:FB42)</f>
        <v>0</v>
      </c>
      <c r="FC43" s="77">
        <f t="shared" ref="FC43" si="128">SUM(FC4:FC42)</f>
        <v>32</v>
      </c>
      <c r="FD43" s="80">
        <f t="shared" si="3"/>
        <v>1</v>
      </c>
      <c r="FF43" s="82" t="s">
        <v>49</v>
      </c>
      <c r="FG43" s="77">
        <f>SUM(FG4:FG42)</f>
        <v>0</v>
      </c>
      <c r="FH43" s="77">
        <f t="shared" ref="FH43" si="129">SUM(FH4:FH42)</f>
        <v>0</v>
      </c>
      <c r="FI43" s="77">
        <f t="shared" ref="FI43" si="130">SUM(FI4:FI42)</f>
        <v>3</v>
      </c>
      <c r="FJ43" s="77">
        <f t="shared" ref="FJ43" si="131">SUM(FJ4:FJ42)</f>
        <v>0</v>
      </c>
      <c r="FK43" s="77">
        <f t="shared" ref="FK43" si="132">SUM(FK4:FK42)</f>
        <v>2</v>
      </c>
      <c r="FL43" s="77">
        <f t="shared" ref="FL43" si="133">SUM(FL4:FL42)</f>
        <v>1</v>
      </c>
      <c r="FM43" s="77">
        <f t="shared" ref="FM43" si="134">SUM(FM4:FM42)</f>
        <v>0</v>
      </c>
      <c r="FN43" s="77">
        <f t="shared" ref="FN43" si="135">SUM(FN4:FN42)</f>
        <v>0</v>
      </c>
      <c r="FO43" s="77">
        <f t="shared" ref="FO43" si="136">SUM(FO4:FO42)</f>
        <v>0</v>
      </c>
      <c r="FP43" s="77">
        <f t="shared" ref="FP43" si="137">SUM(FP4:FP42)</f>
        <v>3</v>
      </c>
      <c r="FQ43" s="77">
        <f t="shared" ref="FQ43" si="138">SUM(FQ4:FQ42)</f>
        <v>3</v>
      </c>
      <c r="FR43" s="77">
        <f t="shared" ref="FR43" si="139">SUM(FR4:FR42)</f>
        <v>0</v>
      </c>
      <c r="FS43" s="77">
        <f t="shared" ref="FS43" si="140">SUM(FS4:FS42)</f>
        <v>0</v>
      </c>
      <c r="FT43" s="77">
        <f t="shared" ref="FT43" si="141">SUM(FT4:FT42)</f>
        <v>0</v>
      </c>
      <c r="FU43" s="77">
        <f t="shared" ref="FU43" si="142">SUM(FU4:FU42)</f>
        <v>2</v>
      </c>
      <c r="FV43" s="77">
        <f t="shared" ref="FV43" si="143">SUM(FV4:FV42)</f>
        <v>2</v>
      </c>
      <c r="FW43" s="77">
        <f t="shared" ref="FW43" si="144">SUM(FW4:FW42)</f>
        <v>0</v>
      </c>
      <c r="FX43" s="77">
        <f t="shared" ref="FX43" si="145">SUM(FX4:FX42)</f>
        <v>0</v>
      </c>
      <c r="FY43" s="77">
        <f t="shared" ref="FY43" si="146">SUM(FY4:FY42)</f>
        <v>4</v>
      </c>
      <c r="FZ43" s="77">
        <f t="shared" ref="FZ43" si="147">SUM(FZ4:FZ42)</f>
        <v>2</v>
      </c>
      <c r="GA43" s="77">
        <f t="shared" ref="GA43" si="148">SUM(GA4:GA42)</f>
        <v>0</v>
      </c>
      <c r="GB43" s="77">
        <f t="shared" ref="GB43" si="149">SUM(GB4:GB42)</f>
        <v>2</v>
      </c>
      <c r="GC43" s="77">
        <f t="shared" ref="GC43" si="150">SUM(GC4:GC42)</f>
        <v>1</v>
      </c>
      <c r="GD43" s="77">
        <f t="shared" ref="GD43" si="151">SUM(GD4:GD42)</f>
        <v>5</v>
      </c>
      <c r="GE43" s="77">
        <f t="shared" ref="GE43" si="152">SUM(GE4:GE42)</f>
        <v>0</v>
      </c>
      <c r="GF43" s="77">
        <f t="shared" ref="GF43" si="153">SUM(GF4:GF42)</f>
        <v>0</v>
      </c>
      <c r="GG43" s="77">
        <f t="shared" ref="GG43" si="154">SUM(GG4:GG42)</f>
        <v>0</v>
      </c>
      <c r="GH43" s="77">
        <f t="shared" ref="GH43" si="155">SUM(GH4:GH42)</f>
        <v>0</v>
      </c>
      <c r="GI43" s="77">
        <f t="shared" ref="GI43" si="156">SUM(GI4:GI42)</f>
        <v>30</v>
      </c>
      <c r="GJ43" s="80">
        <f t="shared" si="4"/>
        <v>1</v>
      </c>
      <c r="GL43" s="82" t="s">
        <v>49</v>
      </c>
      <c r="GM43" s="77">
        <f>SUM(GM4:GM42)</f>
        <v>0</v>
      </c>
      <c r="GN43" s="77">
        <f t="shared" ref="GN43:HO43" si="157">SUM(GN4:GN42)</f>
        <v>0</v>
      </c>
      <c r="GO43" s="77">
        <f t="shared" si="157"/>
        <v>0</v>
      </c>
      <c r="GP43" s="77">
        <f t="shared" si="157"/>
        <v>0</v>
      </c>
      <c r="GQ43" s="77">
        <f t="shared" si="157"/>
        <v>2</v>
      </c>
      <c r="GR43" s="77">
        <f t="shared" si="157"/>
        <v>6</v>
      </c>
      <c r="GS43" s="77">
        <f t="shared" si="157"/>
        <v>0</v>
      </c>
      <c r="GT43" s="77">
        <f t="shared" si="157"/>
        <v>2</v>
      </c>
      <c r="GU43" s="77">
        <f t="shared" si="157"/>
        <v>3</v>
      </c>
      <c r="GV43" s="77">
        <f t="shared" si="157"/>
        <v>2</v>
      </c>
      <c r="GW43" s="77">
        <f t="shared" si="157"/>
        <v>8</v>
      </c>
      <c r="GX43" s="77">
        <f t="shared" si="157"/>
        <v>0</v>
      </c>
      <c r="GY43" s="77">
        <f t="shared" si="157"/>
        <v>2</v>
      </c>
      <c r="GZ43" s="77">
        <f t="shared" si="157"/>
        <v>5</v>
      </c>
      <c r="HA43" s="77">
        <f t="shared" si="157"/>
        <v>3</v>
      </c>
      <c r="HB43" s="77">
        <f t="shared" si="157"/>
        <v>2</v>
      </c>
      <c r="HC43" s="77">
        <f t="shared" si="157"/>
        <v>0</v>
      </c>
      <c r="HD43" s="77">
        <f t="shared" si="157"/>
        <v>5</v>
      </c>
      <c r="HE43" s="77">
        <f t="shared" si="157"/>
        <v>19</v>
      </c>
      <c r="HF43" s="77">
        <f t="shared" si="157"/>
        <v>5</v>
      </c>
      <c r="HG43" s="77">
        <f t="shared" si="157"/>
        <v>0</v>
      </c>
      <c r="HH43" s="77">
        <f t="shared" si="157"/>
        <v>0</v>
      </c>
      <c r="HI43" s="77">
        <f t="shared" si="157"/>
        <v>2</v>
      </c>
      <c r="HJ43" s="77">
        <f t="shared" si="157"/>
        <v>1</v>
      </c>
      <c r="HK43" s="77">
        <f t="shared" si="157"/>
        <v>2</v>
      </c>
      <c r="HL43" s="77">
        <f t="shared" si="157"/>
        <v>35</v>
      </c>
      <c r="HM43" s="77">
        <f t="shared" si="157"/>
        <v>0</v>
      </c>
      <c r="HN43" s="77">
        <f t="shared" si="157"/>
        <v>0</v>
      </c>
      <c r="HO43" s="77">
        <f t="shared" si="157"/>
        <v>104</v>
      </c>
      <c r="HP43" s="80">
        <f t="shared" si="5"/>
        <v>1</v>
      </c>
      <c r="HR43" s="82" t="s">
        <v>49</v>
      </c>
      <c r="HS43" s="77">
        <f>SUM(HS4:HS42)</f>
        <v>0</v>
      </c>
      <c r="HT43" s="77">
        <f t="shared" ref="HT43:IU43" si="158">SUM(HT4:HT42)</f>
        <v>0</v>
      </c>
      <c r="HU43" s="77">
        <f t="shared" si="158"/>
        <v>0</v>
      </c>
      <c r="HV43" s="77">
        <f t="shared" si="158"/>
        <v>0</v>
      </c>
      <c r="HW43" s="77">
        <f t="shared" si="158"/>
        <v>0</v>
      </c>
      <c r="HX43" s="77">
        <f t="shared" si="158"/>
        <v>0</v>
      </c>
      <c r="HY43" s="77">
        <f t="shared" si="158"/>
        <v>0</v>
      </c>
      <c r="HZ43" s="77">
        <f t="shared" si="158"/>
        <v>0</v>
      </c>
      <c r="IA43" s="77">
        <f t="shared" si="158"/>
        <v>0</v>
      </c>
      <c r="IB43" s="77">
        <f t="shared" si="158"/>
        <v>0</v>
      </c>
      <c r="IC43" s="77">
        <f t="shared" si="158"/>
        <v>0</v>
      </c>
      <c r="ID43" s="77">
        <f t="shared" si="158"/>
        <v>0</v>
      </c>
      <c r="IE43" s="77">
        <f t="shared" si="158"/>
        <v>0</v>
      </c>
      <c r="IF43" s="77">
        <f t="shared" si="158"/>
        <v>0</v>
      </c>
      <c r="IG43" s="77">
        <f t="shared" si="158"/>
        <v>0</v>
      </c>
      <c r="IH43" s="77">
        <f t="shared" si="158"/>
        <v>0</v>
      </c>
      <c r="II43" s="77">
        <f t="shared" si="158"/>
        <v>2</v>
      </c>
      <c r="IJ43" s="77">
        <f t="shared" si="158"/>
        <v>2</v>
      </c>
      <c r="IK43" s="77">
        <f t="shared" si="158"/>
        <v>4</v>
      </c>
      <c r="IL43" s="77">
        <f t="shared" si="158"/>
        <v>0</v>
      </c>
      <c r="IM43" s="77">
        <f t="shared" si="158"/>
        <v>0</v>
      </c>
      <c r="IN43" s="77">
        <f t="shared" si="158"/>
        <v>0</v>
      </c>
      <c r="IO43" s="77">
        <f t="shared" si="158"/>
        <v>0</v>
      </c>
      <c r="IP43" s="77">
        <f t="shared" si="158"/>
        <v>0</v>
      </c>
      <c r="IQ43" s="77">
        <f t="shared" si="158"/>
        <v>0</v>
      </c>
      <c r="IR43" s="77">
        <f t="shared" si="158"/>
        <v>8</v>
      </c>
      <c r="IS43" s="77">
        <f t="shared" si="158"/>
        <v>0</v>
      </c>
      <c r="IT43" s="77">
        <f t="shared" si="158"/>
        <v>0</v>
      </c>
      <c r="IU43" s="77">
        <f t="shared" si="158"/>
        <v>16</v>
      </c>
      <c r="IV43" s="80">
        <f>IU43/$IU$43</f>
        <v>1</v>
      </c>
    </row>
    <row r="84" spans="1:224" x14ac:dyDescent="0.25">
      <c r="A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F84" s="28"/>
      <c r="AG84" s="28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L84" s="28"/>
    </row>
    <row r="85" spans="1:224" s="3" customFormat="1" x14ac:dyDescent="0.25">
      <c r="A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F85" s="15"/>
      <c r="AG85" s="1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L85" s="15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</row>
  </sheetData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X45"/>
  <sheetViews>
    <sheetView showGridLines="0" showRowColHeaders="0" zoomScale="85" zoomScaleNormal="85" workbookViewId="0"/>
  </sheetViews>
  <sheetFormatPr defaultColWidth="1.7109375" defaultRowHeight="15" x14ac:dyDescent="0.25"/>
  <cols>
    <col min="1" max="1" width="1.7109375" customWidth="1"/>
    <col min="2" max="2" width="34.1406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2.5703125" customWidth="1"/>
    <col min="18" max="18" width="34.140625" style="3" bestFit="1" customWidth="1"/>
    <col min="19" max="19" width="4.42578125" style="15" bestFit="1" customWidth="1"/>
    <col min="20" max="20" width="4.28515625" style="15" bestFit="1" customWidth="1"/>
    <col min="21" max="21" width="5.28515625" style="15" bestFit="1" customWidth="1"/>
    <col min="22" max="22" width="4.5703125" style="15" bestFit="1" customWidth="1"/>
    <col min="23" max="23" width="4.7109375" style="15" bestFit="1" customWidth="1"/>
    <col min="24" max="24" width="4.5703125" style="15" bestFit="1" customWidth="1"/>
    <col min="25" max="25" width="4" style="15" bestFit="1" customWidth="1"/>
    <col min="26" max="26" width="5.140625" style="15" bestFit="1" customWidth="1"/>
    <col min="27" max="27" width="4" style="15" bestFit="1" customWidth="1"/>
    <col min="28" max="28" width="4.85546875" style="15" bestFit="1" customWidth="1"/>
    <col min="29" max="29" width="5.140625" style="15" bestFit="1" customWidth="1"/>
    <col min="30" max="30" width="4.28515625" style="15" bestFit="1" customWidth="1"/>
    <col min="31" max="31" width="6.5703125" style="3" bestFit="1" customWidth="1"/>
    <col min="32" max="32" width="8.140625" style="15" bestFit="1" customWidth="1"/>
    <col min="34" max="34" width="34.1406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42578125" customWidth="1"/>
    <col min="50" max="50" width="34.1406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42578125" customWidth="1"/>
    <col min="66" max="66" width="34.140625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42578125" customWidth="1"/>
    <col min="82" max="82" width="34.140625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42578125" customWidth="1"/>
    <col min="98" max="98" width="34.140625" style="3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15" bestFit="1" customWidth="1"/>
    <col min="113" max="113" width="1.140625" customWidth="1"/>
    <col min="114" max="114" width="34.140625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8" width="4.5703125" bestFit="1" customWidth="1"/>
    <col min="119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" bestFit="1" customWidth="1"/>
    <col min="124" max="124" width="4.85546875" bestFit="1" customWidth="1"/>
    <col min="125" max="125" width="5.140625" bestFit="1" customWidth="1"/>
    <col min="126" max="126" width="4.28515625" bestFit="1" customWidth="1"/>
    <col min="127" max="127" width="6.5703125" bestFit="1" customWidth="1"/>
    <col min="128" max="128" width="8.140625" bestFit="1" customWidth="1"/>
  </cols>
  <sheetData>
    <row r="1" spans="2:128" ht="15.75" thickBot="1" x14ac:dyDescent="0.3"/>
    <row r="2" spans="2:128" ht="15.75" thickTop="1" x14ac:dyDescent="0.25">
      <c r="B2" s="149" t="s">
        <v>314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R2" s="143" t="s">
        <v>315</v>
      </c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  <c r="AH2" s="143" t="s">
        <v>316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5"/>
      <c r="AX2" s="143" t="s">
        <v>317</v>
      </c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5"/>
      <c r="BN2" s="143" t="s">
        <v>318</v>
      </c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5"/>
      <c r="CD2" s="143" t="s">
        <v>319</v>
      </c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372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5"/>
      <c r="DJ2" s="143" t="s">
        <v>403</v>
      </c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</row>
    <row r="3" spans="2:128" x14ac:dyDescent="0.25">
      <c r="B3" s="72" t="s">
        <v>82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3" t="s">
        <v>14</v>
      </c>
      <c r="R3" s="72" t="s">
        <v>82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3" t="s">
        <v>14</v>
      </c>
      <c r="AH3" s="72" t="s">
        <v>82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3" t="s">
        <v>14</v>
      </c>
      <c r="AX3" s="72" t="s">
        <v>82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3" t="s">
        <v>14</v>
      </c>
      <c r="BN3" s="72" t="s">
        <v>82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3" t="s">
        <v>14</v>
      </c>
      <c r="CD3" s="72" t="s">
        <v>82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3" t="s">
        <v>14</v>
      </c>
      <c r="CT3" s="72" t="s">
        <v>82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3" t="s">
        <v>14</v>
      </c>
      <c r="DJ3" s="72" t="s">
        <v>82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3" t="s">
        <v>14</v>
      </c>
    </row>
    <row r="4" spans="2:128" x14ac:dyDescent="0.25">
      <c r="B4" s="84" t="s">
        <v>101</v>
      </c>
      <c r="C4" s="10"/>
      <c r="D4" s="10"/>
      <c r="E4" s="11"/>
      <c r="F4" s="11">
        <v>1</v>
      </c>
      <c r="G4" s="11"/>
      <c r="H4" s="11"/>
      <c r="I4" s="11"/>
      <c r="J4" s="11">
        <v>1</v>
      </c>
      <c r="K4" s="11"/>
      <c r="L4" s="11"/>
      <c r="M4" s="11"/>
      <c r="N4" s="11"/>
      <c r="O4" s="17">
        <f>SUM(C4:N4)</f>
        <v>2</v>
      </c>
      <c r="P4" s="85">
        <f>O4/$O$45</f>
        <v>0.125</v>
      </c>
      <c r="R4" s="84" t="s">
        <v>101</v>
      </c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>SUM(S4:AD4)</f>
        <v>0</v>
      </c>
      <c r="AF4" s="85">
        <f t="shared" ref="AF4:AF45" si="0">AE4/$AE$45</f>
        <v>0</v>
      </c>
      <c r="AH4" s="84" t="s">
        <v>101</v>
      </c>
      <c r="AI4" s="10"/>
      <c r="AJ4" s="10"/>
      <c r="AK4" s="11">
        <v>1</v>
      </c>
      <c r="AL4" s="11"/>
      <c r="AM4" s="11"/>
      <c r="AN4" s="11"/>
      <c r="AO4" s="11"/>
      <c r="AP4" s="11"/>
      <c r="AQ4" s="11"/>
      <c r="AR4" s="11"/>
      <c r="AS4" s="11"/>
      <c r="AT4" s="11"/>
      <c r="AU4" s="17">
        <f>SUM(AI4:AT4)</f>
        <v>1</v>
      </c>
      <c r="AV4" s="85">
        <f t="shared" ref="AV4:AV45" si="1">AU4/$AU$45</f>
        <v>3.4482758620689655E-2</v>
      </c>
      <c r="AX4" s="84" t="s">
        <v>101</v>
      </c>
      <c r="AY4" s="10"/>
      <c r="AZ4" s="10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0</v>
      </c>
      <c r="BL4" s="85">
        <f t="shared" ref="BL4:BL44" si="2">BK4/$BK$45</f>
        <v>0</v>
      </c>
      <c r="BN4" s="84" t="s">
        <v>101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7">
        <f>SUM(BO4:BZ4)</f>
        <v>0</v>
      </c>
      <c r="CB4" s="85">
        <f t="shared" ref="CB4:CB45" si="3">CA4/$CA$45</f>
        <v>0</v>
      </c>
      <c r="CD4" s="84" t="s">
        <v>101</v>
      </c>
      <c r="CE4" s="10"/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0</v>
      </c>
      <c r="CR4" s="85">
        <f t="shared" ref="CR4:CR45" si="4">CQ4/$CQ$45</f>
        <v>0</v>
      </c>
      <c r="CT4" s="84" t="s">
        <v>101</v>
      </c>
      <c r="CU4" s="10"/>
      <c r="CV4" s="10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7">
        <f>SUM(CU4:DF4)</f>
        <v>0</v>
      </c>
      <c r="DH4" s="85">
        <f t="shared" ref="DH4:DH45" si="5">DG4/$DG$45</f>
        <v>0</v>
      </c>
      <c r="DJ4" s="84" t="s">
        <v>101</v>
      </c>
      <c r="DK4" s="10"/>
      <c r="DL4" s="10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SUM(DK4:DV4)</f>
        <v>0</v>
      </c>
      <c r="DX4" s="85">
        <f>DW4/$DW$45</f>
        <v>0</v>
      </c>
    </row>
    <row r="5" spans="2:128" x14ac:dyDescent="0.25">
      <c r="B5" s="84" t="s">
        <v>91</v>
      </c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7">
        <f t="shared" ref="O5:O17" si="6">SUM(C5:N5)</f>
        <v>0</v>
      </c>
      <c r="P5" s="85">
        <f t="shared" ref="P5:P43" si="7">O5/$O$45</f>
        <v>0</v>
      </c>
      <c r="R5" s="84" t="s">
        <v>91</v>
      </c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7">
        <f t="shared" ref="AE5:AE17" si="8">SUM(S5:AD5)</f>
        <v>0</v>
      </c>
      <c r="AF5" s="85">
        <f t="shared" si="0"/>
        <v>0</v>
      </c>
      <c r="AH5" s="84" t="s">
        <v>91</v>
      </c>
      <c r="AI5" s="10"/>
      <c r="AJ5" s="10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7">
        <f t="shared" ref="AU5:AU17" si="9">SUM(AI5:AT5)</f>
        <v>0</v>
      </c>
      <c r="AV5" s="85">
        <f t="shared" si="1"/>
        <v>0</v>
      </c>
      <c r="AX5" s="84" t="s">
        <v>91</v>
      </c>
      <c r="AY5" s="10"/>
      <c r="AZ5" s="10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7">
        <f t="shared" ref="BK5:BK17" si="10">SUM(AY5:BJ5)</f>
        <v>0</v>
      </c>
      <c r="BL5" s="85">
        <f t="shared" si="2"/>
        <v>0</v>
      </c>
      <c r="BN5" s="84" t="s">
        <v>91</v>
      </c>
      <c r="BO5" s="10"/>
      <c r="BP5" s="10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7">
        <f t="shared" ref="CA5:CA17" si="11">SUM(BO5:BZ5)</f>
        <v>0</v>
      </c>
      <c r="CB5" s="85">
        <f t="shared" si="3"/>
        <v>0</v>
      </c>
      <c r="CD5" s="84" t="s">
        <v>91</v>
      </c>
      <c r="CE5" s="10"/>
      <c r="CF5" s="10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7">
        <f t="shared" ref="CQ5:CQ17" si="12">SUM(CE5:CP5)</f>
        <v>0</v>
      </c>
      <c r="CR5" s="85">
        <f t="shared" si="4"/>
        <v>0</v>
      </c>
      <c r="CT5" s="84" t="s">
        <v>91</v>
      </c>
      <c r="CU5" s="10"/>
      <c r="CV5" s="10">
        <v>1</v>
      </c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7">
        <f t="shared" ref="DG5:DG17" si="13">SUM(CU5:DF5)</f>
        <v>1</v>
      </c>
      <c r="DH5" s="85">
        <f t="shared" si="5"/>
        <v>1.282051282051282E-2</v>
      </c>
      <c r="DJ5" s="84" t="s">
        <v>91</v>
      </c>
      <c r="DK5" s="10"/>
      <c r="DL5" s="10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7">
        <f t="shared" ref="DW5:DW17" si="14">SUM(DK5:DV5)</f>
        <v>0</v>
      </c>
      <c r="DX5" s="85">
        <f t="shared" ref="DX5:DX44" si="15">DW5/$DW$45</f>
        <v>0</v>
      </c>
    </row>
    <row r="6" spans="2:128" x14ac:dyDescent="0.25">
      <c r="B6" s="84" t="s">
        <v>94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">
        <f t="shared" si="6"/>
        <v>0</v>
      </c>
      <c r="P6" s="85">
        <f t="shared" si="7"/>
        <v>0</v>
      </c>
      <c r="R6" s="84" t="s">
        <v>94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 t="shared" si="8"/>
        <v>0</v>
      </c>
      <c r="AF6" s="85">
        <f t="shared" si="0"/>
        <v>0</v>
      </c>
      <c r="AH6" s="84" t="s">
        <v>94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7">
        <f t="shared" si="9"/>
        <v>0</v>
      </c>
      <c r="AV6" s="85">
        <f t="shared" si="1"/>
        <v>0</v>
      </c>
      <c r="AX6" s="84" t="s">
        <v>94</v>
      </c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7">
        <f t="shared" si="10"/>
        <v>0</v>
      </c>
      <c r="BL6" s="85">
        <f t="shared" si="2"/>
        <v>0</v>
      </c>
      <c r="BN6" s="84" t="s">
        <v>94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7">
        <f t="shared" si="11"/>
        <v>0</v>
      </c>
      <c r="CB6" s="85">
        <f t="shared" si="3"/>
        <v>0</v>
      </c>
      <c r="CD6" s="84" t="s">
        <v>94</v>
      </c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7">
        <f t="shared" si="12"/>
        <v>0</v>
      </c>
      <c r="CR6" s="85">
        <f t="shared" si="4"/>
        <v>0</v>
      </c>
      <c r="CT6" s="84" t="s">
        <v>94</v>
      </c>
      <c r="CU6" s="11"/>
      <c r="CV6" s="11">
        <v>1</v>
      </c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7">
        <f t="shared" si="13"/>
        <v>1</v>
      </c>
      <c r="DH6" s="85">
        <f t="shared" si="5"/>
        <v>1.282051282051282E-2</v>
      </c>
      <c r="DJ6" s="84" t="s">
        <v>94</v>
      </c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7">
        <f t="shared" si="14"/>
        <v>0</v>
      </c>
      <c r="DX6" s="85">
        <f t="shared" si="15"/>
        <v>0</v>
      </c>
    </row>
    <row r="7" spans="2:128" x14ac:dyDescent="0.25">
      <c r="B7" s="84" t="s">
        <v>156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7">
        <f t="shared" si="6"/>
        <v>0</v>
      </c>
      <c r="P7" s="85">
        <f t="shared" si="7"/>
        <v>0</v>
      </c>
      <c r="R7" s="84" t="s">
        <v>156</v>
      </c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 t="shared" si="8"/>
        <v>0</v>
      </c>
      <c r="AF7" s="85">
        <f t="shared" si="0"/>
        <v>0</v>
      </c>
      <c r="AH7" s="84" t="s">
        <v>156</v>
      </c>
      <c r="AI7" s="10"/>
      <c r="AJ7" s="10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7">
        <f t="shared" si="9"/>
        <v>0</v>
      </c>
      <c r="AV7" s="85">
        <f t="shared" si="1"/>
        <v>0</v>
      </c>
      <c r="AX7" s="84" t="s">
        <v>156</v>
      </c>
      <c r="AY7" s="10"/>
      <c r="AZ7" s="10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7">
        <f t="shared" si="10"/>
        <v>0</v>
      </c>
      <c r="BL7" s="85">
        <f t="shared" si="2"/>
        <v>0</v>
      </c>
      <c r="BN7" s="84" t="s">
        <v>156</v>
      </c>
      <c r="BO7" s="10"/>
      <c r="BP7" s="10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7">
        <f t="shared" si="11"/>
        <v>0</v>
      </c>
      <c r="CB7" s="85">
        <f t="shared" si="3"/>
        <v>0</v>
      </c>
      <c r="CD7" s="84" t="s">
        <v>156</v>
      </c>
      <c r="CE7" s="10"/>
      <c r="CF7" s="10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12"/>
        <v>0</v>
      </c>
      <c r="CR7" s="85">
        <f t="shared" si="4"/>
        <v>0</v>
      </c>
      <c r="CT7" s="84" t="s">
        <v>156</v>
      </c>
      <c r="CU7" s="10"/>
      <c r="CV7" s="10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7">
        <f t="shared" si="13"/>
        <v>0</v>
      </c>
      <c r="DH7" s="85">
        <f t="shared" si="5"/>
        <v>0</v>
      </c>
      <c r="DJ7" s="84" t="s">
        <v>156</v>
      </c>
      <c r="DK7" s="10"/>
      <c r="DL7" s="10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4"/>
        <v>0</v>
      </c>
      <c r="DX7" s="85">
        <f t="shared" si="15"/>
        <v>0</v>
      </c>
    </row>
    <row r="8" spans="2:128" x14ac:dyDescent="0.25">
      <c r="B8" s="84" t="s">
        <v>99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si="6"/>
        <v>0</v>
      </c>
      <c r="P8" s="85">
        <f t="shared" si="7"/>
        <v>0</v>
      </c>
      <c r="R8" s="84" t="s">
        <v>99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si="8"/>
        <v>0</v>
      </c>
      <c r="AF8" s="85">
        <f t="shared" si="0"/>
        <v>0</v>
      </c>
      <c r="AH8" s="84" t="s">
        <v>99</v>
      </c>
      <c r="AI8" s="10"/>
      <c r="AJ8" s="10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si="9"/>
        <v>0</v>
      </c>
      <c r="AV8" s="85">
        <f t="shared" si="1"/>
        <v>0</v>
      </c>
      <c r="AX8" s="84" t="s">
        <v>99</v>
      </c>
      <c r="AY8" s="10"/>
      <c r="AZ8" s="10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10"/>
        <v>0</v>
      </c>
      <c r="BL8" s="85">
        <f t="shared" si="2"/>
        <v>0</v>
      </c>
      <c r="BN8" s="84" t="s">
        <v>99</v>
      </c>
      <c r="BO8" s="10"/>
      <c r="BP8" s="10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11"/>
        <v>0</v>
      </c>
      <c r="CB8" s="85">
        <f t="shared" si="3"/>
        <v>0</v>
      </c>
      <c r="CD8" s="84" t="s">
        <v>99</v>
      </c>
      <c r="CE8" s="10"/>
      <c r="CF8" s="10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12"/>
        <v>0</v>
      </c>
      <c r="CR8" s="85">
        <f t="shared" si="4"/>
        <v>0</v>
      </c>
      <c r="CT8" s="84" t="s">
        <v>99</v>
      </c>
      <c r="CU8" s="10"/>
      <c r="CV8" s="10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7">
        <f t="shared" si="13"/>
        <v>0</v>
      </c>
      <c r="DH8" s="85">
        <f t="shared" si="5"/>
        <v>0</v>
      </c>
      <c r="DJ8" s="84" t="s">
        <v>99</v>
      </c>
      <c r="DK8" s="10"/>
      <c r="DL8" s="10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4"/>
        <v>0</v>
      </c>
      <c r="DX8" s="85">
        <f t="shared" si="15"/>
        <v>0</v>
      </c>
    </row>
    <row r="9" spans="2:128" x14ac:dyDescent="0.25">
      <c r="B9" s="84" t="s">
        <v>98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6"/>
        <v>0</v>
      </c>
      <c r="P9" s="85">
        <f t="shared" si="7"/>
        <v>0</v>
      </c>
      <c r="R9" s="84" t="s">
        <v>98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8"/>
        <v>0</v>
      </c>
      <c r="AF9" s="85">
        <f t="shared" si="0"/>
        <v>0</v>
      </c>
      <c r="AH9" s="84" t="s">
        <v>98</v>
      </c>
      <c r="AI9" s="10"/>
      <c r="AJ9" s="10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7">
        <f t="shared" si="9"/>
        <v>0</v>
      </c>
      <c r="AV9" s="85">
        <f t="shared" si="1"/>
        <v>0</v>
      </c>
      <c r="AX9" s="84" t="s">
        <v>98</v>
      </c>
      <c r="AY9" s="10"/>
      <c r="AZ9" s="10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10"/>
        <v>0</v>
      </c>
      <c r="BL9" s="85">
        <f t="shared" si="2"/>
        <v>0</v>
      </c>
      <c r="BN9" s="84" t="s">
        <v>98</v>
      </c>
      <c r="BO9" s="10"/>
      <c r="BP9" s="10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11"/>
        <v>0</v>
      </c>
      <c r="CB9" s="85">
        <f t="shared" si="3"/>
        <v>0</v>
      </c>
      <c r="CD9" s="84" t="s">
        <v>98</v>
      </c>
      <c r="CE9" s="10"/>
      <c r="CF9" s="10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12"/>
        <v>0</v>
      </c>
      <c r="CR9" s="85">
        <f t="shared" si="4"/>
        <v>0</v>
      </c>
      <c r="CT9" s="84" t="s">
        <v>98</v>
      </c>
      <c r="CU9" s="10"/>
      <c r="CV9" s="10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3"/>
        <v>0</v>
      </c>
      <c r="DH9" s="85">
        <f t="shared" si="5"/>
        <v>0</v>
      </c>
      <c r="DJ9" s="84" t="s">
        <v>98</v>
      </c>
      <c r="DK9" s="10"/>
      <c r="DL9" s="10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4"/>
        <v>0</v>
      </c>
      <c r="DX9" s="85">
        <f t="shared" si="15"/>
        <v>0</v>
      </c>
    </row>
    <row r="10" spans="2:128" x14ac:dyDescent="0.25">
      <c r="B10" s="84" t="s">
        <v>112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>
        <f t="shared" si="6"/>
        <v>0</v>
      </c>
      <c r="P10" s="85">
        <f t="shared" si="7"/>
        <v>0</v>
      </c>
      <c r="R10" s="84" t="s">
        <v>112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8"/>
        <v>0</v>
      </c>
      <c r="AF10" s="85">
        <f t="shared" si="0"/>
        <v>0</v>
      </c>
      <c r="AH10" s="84" t="s">
        <v>112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7">
        <f t="shared" si="9"/>
        <v>0</v>
      </c>
      <c r="AV10" s="85">
        <f t="shared" si="1"/>
        <v>0</v>
      </c>
      <c r="AX10" s="84" t="s">
        <v>112</v>
      </c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10"/>
        <v>0</v>
      </c>
      <c r="BL10" s="85">
        <f t="shared" si="2"/>
        <v>0</v>
      </c>
      <c r="BN10" s="84" t="s">
        <v>112</v>
      </c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7">
        <f t="shared" si="11"/>
        <v>0</v>
      </c>
      <c r="CB10" s="85">
        <f t="shared" si="3"/>
        <v>0</v>
      </c>
      <c r="CD10" s="84" t="s">
        <v>112</v>
      </c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12"/>
        <v>0</v>
      </c>
      <c r="CR10" s="85">
        <f t="shared" si="4"/>
        <v>0</v>
      </c>
      <c r="CT10" s="84" t="s">
        <v>112</v>
      </c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7">
        <f t="shared" si="13"/>
        <v>0</v>
      </c>
      <c r="DH10" s="85">
        <f t="shared" si="5"/>
        <v>0</v>
      </c>
      <c r="DJ10" s="84" t="s">
        <v>112</v>
      </c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7">
        <f t="shared" si="14"/>
        <v>0</v>
      </c>
      <c r="DX10" s="85">
        <f t="shared" si="15"/>
        <v>0</v>
      </c>
    </row>
    <row r="11" spans="2:128" x14ac:dyDescent="0.25">
      <c r="B11" s="84" t="s">
        <v>85</v>
      </c>
      <c r="C11" s="10"/>
      <c r="D11" s="10"/>
      <c r="E11" s="11"/>
      <c r="F11" s="11"/>
      <c r="G11" s="11">
        <v>5</v>
      </c>
      <c r="H11" s="11"/>
      <c r="I11" s="11">
        <v>1</v>
      </c>
      <c r="J11" s="11"/>
      <c r="K11" s="11"/>
      <c r="L11" s="11"/>
      <c r="M11" s="11">
        <v>1</v>
      </c>
      <c r="N11" s="11">
        <v>1</v>
      </c>
      <c r="O11" s="17">
        <f t="shared" si="6"/>
        <v>8</v>
      </c>
      <c r="P11" s="85">
        <f t="shared" si="7"/>
        <v>0.5</v>
      </c>
      <c r="R11" s="84" t="s">
        <v>85</v>
      </c>
      <c r="S11" s="10"/>
      <c r="T11" s="10"/>
      <c r="U11" s="11"/>
      <c r="V11" s="11">
        <v>4</v>
      </c>
      <c r="W11" s="11">
        <v>4</v>
      </c>
      <c r="X11" s="11"/>
      <c r="Y11" s="11">
        <v>1</v>
      </c>
      <c r="Z11" s="11"/>
      <c r="AA11" s="11">
        <v>12</v>
      </c>
      <c r="AB11" s="11">
        <v>1</v>
      </c>
      <c r="AC11" s="11">
        <v>3</v>
      </c>
      <c r="AD11" s="11"/>
      <c r="AE11" s="17">
        <f t="shared" si="8"/>
        <v>25</v>
      </c>
      <c r="AF11" s="85">
        <f t="shared" si="0"/>
        <v>0.67567567567567566</v>
      </c>
      <c r="AH11" s="84" t="s">
        <v>85</v>
      </c>
      <c r="AI11" s="10"/>
      <c r="AJ11" s="10">
        <v>1</v>
      </c>
      <c r="AK11" s="11"/>
      <c r="AL11" s="11"/>
      <c r="AM11" s="11"/>
      <c r="AN11" s="11"/>
      <c r="AO11" s="11"/>
      <c r="AP11" s="11"/>
      <c r="AQ11" s="11"/>
      <c r="AR11" s="11">
        <v>2</v>
      </c>
      <c r="AS11" s="11">
        <v>1</v>
      </c>
      <c r="AT11" s="11"/>
      <c r="AU11" s="17">
        <f t="shared" si="9"/>
        <v>4</v>
      </c>
      <c r="AV11" s="85">
        <f t="shared" si="1"/>
        <v>0.13793103448275862</v>
      </c>
      <c r="AX11" s="84" t="s">
        <v>85</v>
      </c>
      <c r="AY11" s="10">
        <v>2</v>
      </c>
      <c r="AZ11" s="10"/>
      <c r="BA11" s="11">
        <v>1</v>
      </c>
      <c r="BB11" s="11"/>
      <c r="BC11" s="11"/>
      <c r="BD11" s="11"/>
      <c r="BE11" s="11">
        <v>2</v>
      </c>
      <c r="BF11" s="11">
        <v>3</v>
      </c>
      <c r="BG11" s="11"/>
      <c r="BH11" s="11"/>
      <c r="BI11" s="11">
        <v>10</v>
      </c>
      <c r="BJ11" s="11"/>
      <c r="BK11" s="17">
        <f t="shared" si="10"/>
        <v>18</v>
      </c>
      <c r="BL11" s="85">
        <f t="shared" si="2"/>
        <v>0.47368421052631576</v>
      </c>
      <c r="BN11" s="84" t="s">
        <v>85</v>
      </c>
      <c r="BO11" s="10"/>
      <c r="BP11" s="10"/>
      <c r="BQ11" s="11">
        <v>3</v>
      </c>
      <c r="BR11" s="11"/>
      <c r="BS11" s="11"/>
      <c r="BT11" s="11">
        <v>1</v>
      </c>
      <c r="BU11" s="11">
        <v>3</v>
      </c>
      <c r="BV11" s="11"/>
      <c r="BW11" s="11"/>
      <c r="BX11" s="11"/>
      <c r="BY11" s="11"/>
      <c r="BZ11" s="11"/>
      <c r="CA11" s="17">
        <f t="shared" si="11"/>
        <v>7</v>
      </c>
      <c r="CB11" s="85">
        <f t="shared" si="3"/>
        <v>0.31818181818181818</v>
      </c>
      <c r="CD11" s="84" t="s">
        <v>85</v>
      </c>
      <c r="CE11" s="10"/>
      <c r="CF11" s="10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 t="shared" si="12"/>
        <v>0</v>
      </c>
      <c r="CR11" s="85">
        <f t="shared" si="4"/>
        <v>0</v>
      </c>
      <c r="CT11" s="84" t="s">
        <v>85</v>
      </c>
      <c r="CU11" s="10"/>
      <c r="CV11" s="10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 t="shared" si="13"/>
        <v>0</v>
      </c>
      <c r="DH11" s="85">
        <f t="shared" si="5"/>
        <v>0</v>
      </c>
      <c r="DJ11" s="84" t="s">
        <v>85</v>
      </c>
      <c r="DK11" s="10"/>
      <c r="DL11" s="10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 t="shared" si="14"/>
        <v>0</v>
      </c>
      <c r="DX11" s="85">
        <f t="shared" si="15"/>
        <v>0</v>
      </c>
    </row>
    <row r="12" spans="2:128" x14ac:dyDescent="0.25">
      <c r="B12" s="84" t="s">
        <v>97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6"/>
        <v>0</v>
      </c>
      <c r="P12" s="85">
        <f t="shared" si="7"/>
        <v>0</v>
      </c>
      <c r="R12" s="84" t="s">
        <v>97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8"/>
        <v>0</v>
      </c>
      <c r="AF12" s="85">
        <f t="shared" si="0"/>
        <v>0</v>
      </c>
      <c r="AH12" s="84" t="s">
        <v>97</v>
      </c>
      <c r="AI12" s="10"/>
      <c r="AJ12" s="10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si="9"/>
        <v>0</v>
      </c>
      <c r="AV12" s="85">
        <f t="shared" si="1"/>
        <v>0</v>
      </c>
      <c r="AX12" s="84" t="s">
        <v>97</v>
      </c>
      <c r="AY12" s="10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si="10"/>
        <v>0</v>
      </c>
      <c r="BL12" s="85">
        <f t="shared" si="2"/>
        <v>0</v>
      </c>
      <c r="BN12" s="84" t="s">
        <v>97</v>
      </c>
      <c r="BO12" s="10"/>
      <c r="BP12" s="10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11"/>
        <v>0</v>
      </c>
      <c r="CB12" s="85">
        <f t="shared" si="3"/>
        <v>0</v>
      </c>
      <c r="CD12" s="84" t="s">
        <v>97</v>
      </c>
      <c r="CE12" s="10"/>
      <c r="CF12" s="10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2"/>
        <v>0</v>
      </c>
      <c r="CR12" s="85">
        <f t="shared" si="4"/>
        <v>0</v>
      </c>
      <c r="CT12" s="84" t="s">
        <v>97</v>
      </c>
      <c r="CU12" s="10"/>
      <c r="CV12" s="10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si="13"/>
        <v>0</v>
      </c>
      <c r="DH12" s="85">
        <f t="shared" si="5"/>
        <v>0</v>
      </c>
      <c r="DJ12" s="84" t="s">
        <v>97</v>
      </c>
      <c r="DK12" s="10"/>
      <c r="DL12" s="10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4"/>
        <v>0</v>
      </c>
      <c r="DX12" s="85">
        <f t="shared" si="15"/>
        <v>0</v>
      </c>
    </row>
    <row r="13" spans="2:128" x14ac:dyDescent="0.25">
      <c r="B13" s="84" t="s">
        <v>102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6"/>
        <v>0</v>
      </c>
      <c r="P13" s="85">
        <f t="shared" si="7"/>
        <v>0</v>
      </c>
      <c r="R13" s="84" t="s">
        <v>102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8"/>
        <v>0</v>
      </c>
      <c r="AF13" s="85">
        <f t="shared" si="0"/>
        <v>0</v>
      </c>
      <c r="AH13" s="84" t="s">
        <v>102</v>
      </c>
      <c r="AI13" s="10"/>
      <c r="AJ13" s="10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9"/>
        <v>0</v>
      </c>
      <c r="AV13" s="85">
        <f t="shared" si="1"/>
        <v>0</v>
      </c>
      <c r="AX13" s="84" t="s">
        <v>102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10"/>
        <v>0</v>
      </c>
      <c r="BL13" s="85">
        <f t="shared" si="2"/>
        <v>0</v>
      </c>
      <c r="BN13" s="84" t="s">
        <v>102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11"/>
        <v>0</v>
      </c>
      <c r="CB13" s="85">
        <f t="shared" si="3"/>
        <v>0</v>
      </c>
      <c r="CD13" s="84" t="s">
        <v>102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12"/>
        <v>0</v>
      </c>
      <c r="CR13" s="85">
        <f t="shared" si="4"/>
        <v>0</v>
      </c>
      <c r="CT13" s="84" t="s">
        <v>102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3"/>
        <v>0</v>
      </c>
      <c r="DH13" s="85">
        <f t="shared" si="5"/>
        <v>0</v>
      </c>
      <c r="DJ13" s="84" t="s">
        <v>102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4"/>
        <v>0</v>
      </c>
      <c r="DX13" s="85">
        <f t="shared" si="15"/>
        <v>0</v>
      </c>
    </row>
    <row r="14" spans="2:128" x14ac:dyDescent="0.25">
      <c r="B14" s="84" t="s">
        <v>108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6"/>
        <v>0</v>
      </c>
      <c r="P14" s="85">
        <f t="shared" si="7"/>
        <v>0</v>
      </c>
      <c r="R14" s="84" t="s">
        <v>108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8"/>
        <v>0</v>
      </c>
      <c r="AF14" s="85">
        <f t="shared" si="0"/>
        <v>0</v>
      </c>
      <c r="AH14" s="84" t="s">
        <v>108</v>
      </c>
      <c r="AI14" s="10"/>
      <c r="AJ14" s="10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7">
        <f t="shared" si="9"/>
        <v>0</v>
      </c>
      <c r="AV14" s="85">
        <f t="shared" si="1"/>
        <v>0</v>
      </c>
      <c r="AX14" s="84" t="s">
        <v>108</v>
      </c>
      <c r="AY14" s="10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10"/>
        <v>0</v>
      </c>
      <c r="BL14" s="85">
        <f t="shared" si="2"/>
        <v>0</v>
      </c>
      <c r="BN14" s="84" t="s">
        <v>108</v>
      </c>
      <c r="BO14" s="10"/>
      <c r="BP14" s="10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11"/>
        <v>0</v>
      </c>
      <c r="CB14" s="85">
        <f t="shared" si="3"/>
        <v>0</v>
      </c>
      <c r="CD14" s="84" t="s">
        <v>108</v>
      </c>
      <c r="CE14" s="10"/>
      <c r="CF14" s="10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12"/>
        <v>0</v>
      </c>
      <c r="CR14" s="85">
        <f t="shared" si="4"/>
        <v>0</v>
      </c>
      <c r="CT14" s="84" t="s">
        <v>108</v>
      </c>
      <c r="CU14" s="10"/>
      <c r="CV14" s="10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7">
        <f t="shared" si="13"/>
        <v>0</v>
      </c>
      <c r="DH14" s="85">
        <f t="shared" si="5"/>
        <v>0</v>
      </c>
      <c r="DJ14" s="84" t="s">
        <v>108</v>
      </c>
      <c r="DK14" s="10"/>
      <c r="DL14" s="10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14"/>
        <v>0</v>
      </c>
      <c r="DX14" s="85">
        <f t="shared" si="15"/>
        <v>0</v>
      </c>
    </row>
    <row r="15" spans="2:128" x14ac:dyDescent="0.25">
      <c r="B15" s="84" t="s">
        <v>107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6"/>
        <v>0</v>
      </c>
      <c r="P15" s="85">
        <f t="shared" si="7"/>
        <v>0</v>
      </c>
      <c r="R15" s="84" t="s">
        <v>107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8"/>
        <v>0</v>
      </c>
      <c r="AF15" s="85">
        <f t="shared" si="0"/>
        <v>0</v>
      </c>
      <c r="AH15" s="84" t="s">
        <v>107</v>
      </c>
      <c r="AI15" s="10"/>
      <c r="AJ15" s="10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9"/>
        <v>0</v>
      </c>
      <c r="AV15" s="85">
        <f t="shared" si="1"/>
        <v>0</v>
      </c>
      <c r="AX15" s="84" t="s">
        <v>107</v>
      </c>
      <c r="AY15" s="10"/>
      <c r="AZ15" s="10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10"/>
        <v>0</v>
      </c>
      <c r="BL15" s="85">
        <f t="shared" si="2"/>
        <v>0</v>
      </c>
      <c r="BN15" s="84" t="s">
        <v>107</v>
      </c>
      <c r="BO15" s="10"/>
      <c r="BP15" s="10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11"/>
        <v>0</v>
      </c>
      <c r="CB15" s="85">
        <f t="shared" si="3"/>
        <v>0</v>
      </c>
      <c r="CD15" s="84" t="s">
        <v>107</v>
      </c>
      <c r="CE15" s="10"/>
      <c r="CF15" s="10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12"/>
        <v>0</v>
      </c>
      <c r="CR15" s="85">
        <f t="shared" si="4"/>
        <v>0</v>
      </c>
      <c r="CT15" s="84" t="s">
        <v>107</v>
      </c>
      <c r="CU15" s="10"/>
      <c r="CV15" s="10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13"/>
        <v>0</v>
      </c>
      <c r="DH15" s="85">
        <f t="shared" si="5"/>
        <v>0</v>
      </c>
      <c r="DJ15" s="84" t="s">
        <v>107</v>
      </c>
      <c r="DK15" s="10"/>
      <c r="DL15" s="10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4"/>
        <v>0</v>
      </c>
      <c r="DX15" s="85">
        <f t="shared" si="15"/>
        <v>0</v>
      </c>
    </row>
    <row r="16" spans="2:128" x14ac:dyDescent="0.25">
      <c r="B16" s="84" t="s">
        <v>166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6"/>
        <v>0</v>
      </c>
      <c r="P16" s="85">
        <f t="shared" si="7"/>
        <v>0</v>
      </c>
      <c r="R16" s="84" t="s">
        <v>166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8"/>
        <v>0</v>
      </c>
      <c r="AF16" s="85">
        <f t="shared" si="0"/>
        <v>0</v>
      </c>
      <c r="AH16" s="84" t="s">
        <v>166</v>
      </c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9"/>
        <v>0</v>
      </c>
      <c r="AV16" s="85">
        <f t="shared" si="1"/>
        <v>0</v>
      </c>
      <c r="AX16" s="84" t="s">
        <v>166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10"/>
        <v>0</v>
      </c>
      <c r="BL16" s="85">
        <f t="shared" si="2"/>
        <v>0</v>
      </c>
      <c r="BN16" s="84" t="s">
        <v>166</v>
      </c>
      <c r="BO16" s="10"/>
      <c r="BP16" s="10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11"/>
        <v>0</v>
      </c>
      <c r="CB16" s="85">
        <f t="shared" si="3"/>
        <v>0</v>
      </c>
      <c r="CD16" s="84" t="s">
        <v>166</v>
      </c>
      <c r="CE16" s="10"/>
      <c r="CF16" s="10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2"/>
        <v>0</v>
      </c>
      <c r="CR16" s="85">
        <f t="shared" si="4"/>
        <v>0</v>
      </c>
      <c r="CT16" s="84" t="s">
        <v>166</v>
      </c>
      <c r="CU16" s="10"/>
      <c r="CV16" s="10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3"/>
        <v>0</v>
      </c>
      <c r="DH16" s="85">
        <f t="shared" si="5"/>
        <v>0</v>
      </c>
      <c r="DJ16" s="84" t="s">
        <v>166</v>
      </c>
      <c r="DK16" s="10"/>
      <c r="DL16" s="10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4"/>
        <v>0</v>
      </c>
      <c r="DX16" s="85">
        <f t="shared" si="15"/>
        <v>0</v>
      </c>
    </row>
    <row r="17" spans="2:128" x14ac:dyDescent="0.25">
      <c r="B17" s="84" t="s">
        <v>106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6"/>
        <v>0</v>
      </c>
      <c r="P17" s="85">
        <f t="shared" si="7"/>
        <v>0</v>
      </c>
      <c r="R17" s="84" t="s">
        <v>106</v>
      </c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8"/>
        <v>0</v>
      </c>
      <c r="AF17" s="85">
        <f t="shared" si="0"/>
        <v>0</v>
      </c>
      <c r="AH17" s="84" t="s">
        <v>106</v>
      </c>
      <c r="AI17" s="10"/>
      <c r="AJ17" s="10"/>
      <c r="AK17" s="11">
        <v>1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7">
        <f t="shared" si="9"/>
        <v>1</v>
      </c>
      <c r="AV17" s="85">
        <f t="shared" si="1"/>
        <v>3.4482758620689655E-2</v>
      </c>
      <c r="AX17" s="84" t="s">
        <v>106</v>
      </c>
      <c r="AY17" s="10"/>
      <c r="AZ17" s="10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10"/>
        <v>0</v>
      </c>
      <c r="BL17" s="85">
        <f t="shared" si="2"/>
        <v>0</v>
      </c>
      <c r="BN17" s="84" t="s">
        <v>106</v>
      </c>
      <c r="BO17" s="10"/>
      <c r="BP17" s="10"/>
      <c r="BQ17" s="11"/>
      <c r="BR17" s="11"/>
      <c r="BS17" s="11">
        <v>1</v>
      </c>
      <c r="BT17" s="11"/>
      <c r="BU17" s="11"/>
      <c r="BV17" s="11"/>
      <c r="BW17" s="11"/>
      <c r="BX17" s="11"/>
      <c r="BY17" s="11"/>
      <c r="BZ17" s="11"/>
      <c r="CA17" s="17">
        <f t="shared" si="11"/>
        <v>1</v>
      </c>
      <c r="CB17" s="85">
        <f t="shared" si="3"/>
        <v>4.5454545454545456E-2</v>
      </c>
      <c r="CD17" s="84" t="s">
        <v>106</v>
      </c>
      <c r="CE17" s="10"/>
      <c r="CF17" s="10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2"/>
        <v>0</v>
      </c>
      <c r="CR17" s="85">
        <f t="shared" si="4"/>
        <v>0</v>
      </c>
      <c r="CT17" s="84" t="s">
        <v>106</v>
      </c>
      <c r="CU17" s="10"/>
      <c r="CV17" s="10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7">
        <f t="shared" si="13"/>
        <v>0</v>
      </c>
      <c r="DH17" s="85">
        <f t="shared" si="5"/>
        <v>0</v>
      </c>
      <c r="DJ17" s="84" t="s">
        <v>106</v>
      </c>
      <c r="DK17" s="10"/>
      <c r="DL17" s="10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4"/>
        <v>0</v>
      </c>
      <c r="DX17" s="85">
        <f t="shared" si="15"/>
        <v>0</v>
      </c>
    </row>
    <row r="18" spans="2:128" x14ac:dyDescent="0.25">
      <c r="B18" s="84" t="s">
        <v>176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>SUM(C18:N18)</f>
        <v>0</v>
      </c>
      <c r="P18" s="85">
        <f>O18/$O$45</f>
        <v>0</v>
      </c>
      <c r="R18" s="84" t="s">
        <v>176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>SUM(S18:AD18)</f>
        <v>0</v>
      </c>
      <c r="AF18" s="85">
        <f t="shared" si="0"/>
        <v>0</v>
      </c>
      <c r="AH18" s="84" t="s">
        <v>176</v>
      </c>
      <c r="AI18" s="10"/>
      <c r="AJ18" s="10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7">
        <f>SUM(AI18:AT18)</f>
        <v>0</v>
      </c>
      <c r="AV18" s="85">
        <f t="shared" si="1"/>
        <v>0</v>
      </c>
      <c r="AX18" s="84" t="s">
        <v>176</v>
      </c>
      <c r="AY18" s="10"/>
      <c r="AZ18" s="10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>SUM(AY18:BJ18)</f>
        <v>0</v>
      </c>
      <c r="BL18" s="85">
        <f t="shared" si="2"/>
        <v>0</v>
      </c>
      <c r="BN18" s="84" t="s">
        <v>176</v>
      </c>
      <c r="BO18" s="10"/>
      <c r="BP18" s="10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7">
        <f>SUM(BO18:BZ18)</f>
        <v>0</v>
      </c>
      <c r="CB18" s="85">
        <f t="shared" si="3"/>
        <v>0</v>
      </c>
      <c r="CD18" s="84" t="s">
        <v>176</v>
      </c>
      <c r="CE18" s="10"/>
      <c r="CF18" s="10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>SUM(CE18:CP18)</f>
        <v>0</v>
      </c>
      <c r="CR18" s="85">
        <f t="shared" si="4"/>
        <v>0</v>
      </c>
      <c r="CT18" s="84" t="s">
        <v>176</v>
      </c>
      <c r="CU18" s="10"/>
      <c r="CV18" s="10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7">
        <f>SUM(CU18:DF18)</f>
        <v>0</v>
      </c>
      <c r="DH18" s="85">
        <f t="shared" si="5"/>
        <v>0</v>
      </c>
      <c r="DJ18" s="84" t="s">
        <v>176</v>
      </c>
      <c r="DK18" s="10"/>
      <c r="DL18" s="10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>SUM(DK18:DV18)</f>
        <v>0</v>
      </c>
      <c r="DX18" s="85">
        <f t="shared" si="15"/>
        <v>0</v>
      </c>
    </row>
    <row r="19" spans="2:128" x14ac:dyDescent="0.25">
      <c r="B19" s="84" t="s">
        <v>110</v>
      </c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">
        <f t="shared" ref="O19:O29" si="16">SUM(C19:N19)</f>
        <v>0</v>
      </c>
      <c r="P19" s="85">
        <f t="shared" si="7"/>
        <v>0</v>
      </c>
      <c r="R19" s="84" t="s">
        <v>110</v>
      </c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9" si="17">SUM(S19:AD19)</f>
        <v>0</v>
      </c>
      <c r="AF19" s="85">
        <f t="shared" si="0"/>
        <v>0</v>
      </c>
      <c r="AH19" s="84" t="s">
        <v>110</v>
      </c>
      <c r="AI19" s="10"/>
      <c r="AJ19" s="10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ref="AU19:AU29" si="18">SUM(AI19:AT19)</f>
        <v>0</v>
      </c>
      <c r="AV19" s="85">
        <f t="shared" si="1"/>
        <v>0</v>
      </c>
      <c r="AX19" s="84" t="s">
        <v>110</v>
      </c>
      <c r="AY19" s="10"/>
      <c r="AZ19" s="10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ref="BK19:BK29" si="19">SUM(AY19:BJ19)</f>
        <v>0</v>
      </c>
      <c r="BL19" s="85">
        <f t="shared" si="2"/>
        <v>0</v>
      </c>
      <c r="BN19" s="84" t="s">
        <v>110</v>
      </c>
      <c r="BO19" s="10"/>
      <c r="BP19" s="10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7">
        <f t="shared" ref="CA19:CA29" si="20">SUM(BO19:BZ19)</f>
        <v>0</v>
      </c>
      <c r="CB19" s="85">
        <f t="shared" si="3"/>
        <v>0</v>
      </c>
      <c r="CD19" s="84" t="s">
        <v>110</v>
      </c>
      <c r="CE19" s="10"/>
      <c r="CF19" s="10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ref="CQ19:CQ29" si="21">SUM(CE19:CP19)</f>
        <v>0</v>
      </c>
      <c r="CR19" s="85">
        <f t="shared" si="4"/>
        <v>0</v>
      </c>
      <c r="CT19" s="84" t="s">
        <v>110</v>
      </c>
      <c r="CU19" s="10"/>
      <c r="CV19" s="10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7">
        <f t="shared" ref="DG19:DG29" si="22">SUM(CU19:DF19)</f>
        <v>0</v>
      </c>
      <c r="DH19" s="85">
        <f t="shared" si="5"/>
        <v>0</v>
      </c>
      <c r="DJ19" s="84" t="s">
        <v>110</v>
      </c>
      <c r="DK19" s="10"/>
      <c r="DL19" s="10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ref="DW19:DW29" si="23">SUM(DK19:DV19)</f>
        <v>0</v>
      </c>
      <c r="DX19" s="85">
        <f t="shared" si="15"/>
        <v>0</v>
      </c>
    </row>
    <row r="20" spans="2:128" x14ac:dyDescent="0.25">
      <c r="B20" s="84" t="s">
        <v>132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7">
        <f t="shared" si="16"/>
        <v>0</v>
      </c>
      <c r="P20" s="85">
        <f t="shared" si="7"/>
        <v>0</v>
      </c>
      <c r="R20" s="84" t="s">
        <v>132</v>
      </c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17"/>
        <v>0</v>
      </c>
      <c r="AF20" s="85">
        <f t="shared" si="0"/>
        <v>0</v>
      </c>
      <c r="AH20" s="84" t="s">
        <v>132</v>
      </c>
      <c r="AI20" s="10"/>
      <c r="AJ20" s="10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18"/>
        <v>0</v>
      </c>
      <c r="AV20" s="85">
        <f t="shared" si="1"/>
        <v>0</v>
      </c>
      <c r="AX20" s="84" t="s">
        <v>132</v>
      </c>
      <c r="AY20" s="10"/>
      <c r="AZ20" s="10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19"/>
        <v>0</v>
      </c>
      <c r="BL20" s="85">
        <f t="shared" si="2"/>
        <v>0</v>
      </c>
      <c r="BN20" s="84" t="s">
        <v>132</v>
      </c>
      <c r="BO20" s="10"/>
      <c r="BP20" s="10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7">
        <f t="shared" si="20"/>
        <v>0</v>
      </c>
      <c r="CB20" s="85">
        <f t="shared" si="3"/>
        <v>0</v>
      </c>
      <c r="CD20" s="84" t="s">
        <v>132</v>
      </c>
      <c r="CE20" s="10"/>
      <c r="CF20" s="10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21"/>
        <v>0</v>
      </c>
      <c r="CR20" s="85">
        <f t="shared" si="4"/>
        <v>0</v>
      </c>
      <c r="CT20" s="84" t="s">
        <v>132</v>
      </c>
      <c r="CU20" s="10"/>
      <c r="CV20" s="10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7">
        <f t="shared" si="22"/>
        <v>0</v>
      </c>
      <c r="DH20" s="85">
        <f t="shared" si="5"/>
        <v>0</v>
      </c>
      <c r="DJ20" s="84" t="s">
        <v>132</v>
      </c>
      <c r="DK20" s="10"/>
      <c r="DL20" s="10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23"/>
        <v>0</v>
      </c>
      <c r="DX20" s="85">
        <f t="shared" si="15"/>
        <v>0</v>
      </c>
    </row>
    <row r="21" spans="2:128" x14ac:dyDescent="0.25">
      <c r="B21" s="84" t="s">
        <v>129</v>
      </c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16"/>
        <v>0</v>
      </c>
      <c r="P21" s="85">
        <f t="shared" si="7"/>
        <v>0</v>
      </c>
      <c r="R21" s="84" t="s">
        <v>129</v>
      </c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17"/>
        <v>0</v>
      </c>
      <c r="AF21" s="85">
        <f t="shared" si="0"/>
        <v>0</v>
      </c>
      <c r="AH21" s="84" t="s">
        <v>129</v>
      </c>
      <c r="AI21" s="10"/>
      <c r="AJ21" s="10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7">
        <f t="shared" si="18"/>
        <v>0</v>
      </c>
      <c r="AV21" s="85">
        <f t="shared" si="1"/>
        <v>0</v>
      </c>
      <c r="AX21" s="84" t="s">
        <v>129</v>
      </c>
      <c r="AY21" s="10"/>
      <c r="AZ21" s="10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19"/>
        <v>0</v>
      </c>
      <c r="BL21" s="85">
        <f t="shared" si="2"/>
        <v>0</v>
      </c>
      <c r="BN21" s="84" t="s">
        <v>129</v>
      </c>
      <c r="BO21" s="10"/>
      <c r="BP21" s="10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7">
        <f t="shared" si="20"/>
        <v>0</v>
      </c>
      <c r="CB21" s="85">
        <f t="shared" si="3"/>
        <v>0</v>
      </c>
      <c r="CD21" s="84" t="s">
        <v>129</v>
      </c>
      <c r="CE21" s="10"/>
      <c r="CF21" s="10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21"/>
        <v>0</v>
      </c>
      <c r="CR21" s="85">
        <f t="shared" si="4"/>
        <v>0</v>
      </c>
      <c r="CT21" s="84" t="s">
        <v>129</v>
      </c>
      <c r="CU21" s="10"/>
      <c r="CV21" s="10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7">
        <f t="shared" si="22"/>
        <v>0</v>
      </c>
      <c r="DH21" s="85">
        <f t="shared" si="5"/>
        <v>0</v>
      </c>
      <c r="DJ21" s="84" t="s">
        <v>129</v>
      </c>
      <c r="DK21" s="10"/>
      <c r="DL21" s="10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23"/>
        <v>0</v>
      </c>
      <c r="DX21" s="85">
        <f t="shared" si="15"/>
        <v>0</v>
      </c>
    </row>
    <row r="22" spans="2:128" x14ac:dyDescent="0.25">
      <c r="B22" s="84" t="s">
        <v>93</v>
      </c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>
        <f t="shared" si="16"/>
        <v>0</v>
      </c>
      <c r="P22" s="85">
        <f t="shared" si="7"/>
        <v>0</v>
      </c>
      <c r="R22" s="84" t="s">
        <v>93</v>
      </c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 t="shared" si="17"/>
        <v>0</v>
      </c>
      <c r="AF22" s="85">
        <f t="shared" si="0"/>
        <v>0</v>
      </c>
      <c r="AH22" s="84" t="s">
        <v>93</v>
      </c>
      <c r="AI22" s="10"/>
      <c r="AJ22" s="10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7">
        <f t="shared" si="18"/>
        <v>0</v>
      </c>
      <c r="AV22" s="85">
        <f t="shared" si="1"/>
        <v>0</v>
      </c>
      <c r="AX22" s="84" t="s">
        <v>93</v>
      </c>
      <c r="AY22" s="10"/>
      <c r="AZ22" s="10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7">
        <f t="shared" si="19"/>
        <v>0</v>
      </c>
      <c r="BL22" s="85">
        <f t="shared" si="2"/>
        <v>0</v>
      </c>
      <c r="BN22" s="84" t="s">
        <v>93</v>
      </c>
      <c r="BO22" s="10"/>
      <c r="BP22" s="10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7">
        <f t="shared" si="20"/>
        <v>0</v>
      </c>
      <c r="CB22" s="85">
        <f t="shared" si="3"/>
        <v>0</v>
      </c>
      <c r="CD22" s="84" t="s">
        <v>93</v>
      </c>
      <c r="CE22" s="10"/>
      <c r="CF22" s="10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21"/>
        <v>0</v>
      </c>
      <c r="CR22" s="85">
        <f t="shared" si="4"/>
        <v>0</v>
      </c>
      <c r="CT22" s="84" t="s">
        <v>93</v>
      </c>
      <c r="CU22" s="10"/>
      <c r="CV22" s="10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7">
        <f t="shared" si="22"/>
        <v>0</v>
      </c>
      <c r="DH22" s="85">
        <f t="shared" si="5"/>
        <v>0</v>
      </c>
      <c r="DJ22" s="84" t="s">
        <v>93</v>
      </c>
      <c r="DK22" s="10"/>
      <c r="DL22" s="10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23"/>
        <v>0</v>
      </c>
      <c r="DX22" s="85">
        <f t="shared" si="15"/>
        <v>0</v>
      </c>
    </row>
    <row r="23" spans="2:128" x14ac:dyDescent="0.25">
      <c r="B23" s="84" t="s">
        <v>86</v>
      </c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16"/>
        <v>0</v>
      </c>
      <c r="P23" s="85">
        <f t="shared" si="7"/>
        <v>0</v>
      </c>
      <c r="R23" s="84" t="s">
        <v>86</v>
      </c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17"/>
        <v>0</v>
      </c>
      <c r="AF23" s="85">
        <f t="shared" si="0"/>
        <v>0</v>
      </c>
      <c r="AH23" s="84" t="s">
        <v>86</v>
      </c>
      <c r="AI23" s="10"/>
      <c r="AJ23" s="10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si="18"/>
        <v>0</v>
      </c>
      <c r="AV23" s="85">
        <f t="shared" si="1"/>
        <v>0</v>
      </c>
      <c r="AX23" s="84" t="s">
        <v>86</v>
      </c>
      <c r="AY23" s="10"/>
      <c r="AZ23" s="10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19"/>
        <v>0</v>
      </c>
      <c r="BL23" s="85">
        <f t="shared" si="2"/>
        <v>0</v>
      </c>
      <c r="BN23" s="84" t="s">
        <v>86</v>
      </c>
      <c r="BO23" s="10"/>
      <c r="BP23" s="10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20"/>
        <v>0</v>
      </c>
      <c r="CB23" s="85">
        <f t="shared" si="3"/>
        <v>0</v>
      </c>
      <c r="CD23" s="84" t="s">
        <v>86</v>
      </c>
      <c r="CE23" s="10"/>
      <c r="CF23" s="10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21"/>
        <v>0</v>
      </c>
      <c r="CR23" s="85">
        <f t="shared" si="4"/>
        <v>0</v>
      </c>
      <c r="CT23" s="84" t="s">
        <v>86</v>
      </c>
      <c r="CU23" s="10"/>
      <c r="CV23" s="10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22"/>
        <v>0</v>
      </c>
      <c r="DH23" s="85">
        <f t="shared" si="5"/>
        <v>0</v>
      </c>
      <c r="DJ23" s="84" t="s">
        <v>86</v>
      </c>
      <c r="DK23" s="10"/>
      <c r="DL23" s="10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23"/>
        <v>0</v>
      </c>
      <c r="DX23" s="85">
        <f t="shared" si="15"/>
        <v>0</v>
      </c>
    </row>
    <row r="24" spans="2:128" x14ac:dyDescent="0.25">
      <c r="B24" s="84" t="s">
        <v>95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16"/>
        <v>0</v>
      </c>
      <c r="P24" s="85">
        <f t="shared" si="7"/>
        <v>0</v>
      </c>
      <c r="R24" s="84" t="s">
        <v>95</v>
      </c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17"/>
        <v>0</v>
      </c>
      <c r="AF24" s="85">
        <f t="shared" si="0"/>
        <v>0</v>
      </c>
      <c r="AH24" s="84" t="s">
        <v>95</v>
      </c>
      <c r="AI24" s="10"/>
      <c r="AJ24" s="10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18"/>
        <v>0</v>
      </c>
      <c r="AV24" s="85">
        <f t="shared" si="1"/>
        <v>0</v>
      </c>
      <c r="AX24" s="84" t="s">
        <v>95</v>
      </c>
      <c r="AY24" s="10"/>
      <c r="AZ24" s="10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19"/>
        <v>0</v>
      </c>
      <c r="BL24" s="85">
        <f t="shared" si="2"/>
        <v>0</v>
      </c>
      <c r="BN24" s="84" t="s">
        <v>95</v>
      </c>
      <c r="BO24" s="10"/>
      <c r="BP24" s="10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20"/>
        <v>0</v>
      </c>
      <c r="CB24" s="85">
        <f t="shared" si="3"/>
        <v>0</v>
      </c>
      <c r="CD24" s="84" t="s">
        <v>95</v>
      </c>
      <c r="CE24" s="10"/>
      <c r="CF24" s="10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21"/>
        <v>0</v>
      </c>
      <c r="CR24" s="85">
        <f t="shared" si="4"/>
        <v>0</v>
      </c>
      <c r="CT24" s="84" t="s">
        <v>95</v>
      </c>
      <c r="CU24" s="10"/>
      <c r="CV24" s="10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22"/>
        <v>0</v>
      </c>
      <c r="DH24" s="85">
        <f t="shared" si="5"/>
        <v>0</v>
      </c>
      <c r="DJ24" s="84" t="s">
        <v>95</v>
      </c>
      <c r="DK24" s="10"/>
      <c r="DL24" s="10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23"/>
        <v>0</v>
      </c>
      <c r="DX24" s="85">
        <f t="shared" si="15"/>
        <v>0</v>
      </c>
    </row>
    <row r="25" spans="2:128" x14ac:dyDescent="0.25">
      <c r="B25" s="84" t="s">
        <v>90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16"/>
        <v>0</v>
      </c>
      <c r="P25" s="85">
        <f t="shared" si="7"/>
        <v>0</v>
      </c>
      <c r="R25" s="84" t="s">
        <v>90</v>
      </c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17"/>
        <v>0</v>
      </c>
      <c r="AF25" s="85">
        <f t="shared" si="0"/>
        <v>0</v>
      </c>
      <c r="AH25" s="84" t="s">
        <v>90</v>
      </c>
      <c r="AI25" s="10"/>
      <c r="AJ25" s="10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18"/>
        <v>0</v>
      </c>
      <c r="AV25" s="85">
        <f t="shared" si="1"/>
        <v>0</v>
      </c>
      <c r="AX25" s="84" t="s">
        <v>90</v>
      </c>
      <c r="AY25" s="10"/>
      <c r="AZ25" s="10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19"/>
        <v>0</v>
      </c>
      <c r="BL25" s="85">
        <f t="shared" si="2"/>
        <v>0</v>
      </c>
      <c r="BN25" s="84" t="s">
        <v>90</v>
      </c>
      <c r="BO25" s="10"/>
      <c r="BP25" s="10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20"/>
        <v>0</v>
      </c>
      <c r="CB25" s="85">
        <f t="shared" si="3"/>
        <v>0</v>
      </c>
      <c r="CD25" s="84" t="s">
        <v>90</v>
      </c>
      <c r="CE25" s="10"/>
      <c r="CF25" s="10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21"/>
        <v>0</v>
      </c>
      <c r="CR25" s="85">
        <f t="shared" si="4"/>
        <v>0</v>
      </c>
      <c r="CT25" s="84" t="s">
        <v>90</v>
      </c>
      <c r="CU25" s="10"/>
      <c r="CV25" s="10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22"/>
        <v>0</v>
      </c>
      <c r="DH25" s="85">
        <f t="shared" si="5"/>
        <v>0</v>
      </c>
      <c r="DJ25" s="84" t="s">
        <v>90</v>
      </c>
      <c r="DK25" s="10"/>
      <c r="DL25" s="10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23"/>
        <v>0</v>
      </c>
      <c r="DX25" s="85">
        <f t="shared" si="15"/>
        <v>0</v>
      </c>
    </row>
    <row r="26" spans="2:128" x14ac:dyDescent="0.25">
      <c r="B26" s="84" t="s">
        <v>113</v>
      </c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16"/>
        <v>0</v>
      </c>
      <c r="P26" s="85">
        <f t="shared" si="7"/>
        <v>0</v>
      </c>
      <c r="R26" s="84" t="s">
        <v>113</v>
      </c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17"/>
        <v>0</v>
      </c>
      <c r="AF26" s="85">
        <f t="shared" si="0"/>
        <v>0</v>
      </c>
      <c r="AH26" s="84" t="s">
        <v>113</v>
      </c>
      <c r="AI26" s="10"/>
      <c r="AJ26" s="10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18"/>
        <v>0</v>
      </c>
      <c r="AV26" s="85">
        <f t="shared" si="1"/>
        <v>0</v>
      </c>
      <c r="AX26" s="84" t="s">
        <v>113</v>
      </c>
      <c r="AY26" s="10"/>
      <c r="AZ26" s="10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19"/>
        <v>0</v>
      </c>
      <c r="BL26" s="85">
        <f t="shared" si="2"/>
        <v>0</v>
      </c>
      <c r="BN26" s="84" t="s">
        <v>113</v>
      </c>
      <c r="BO26" s="10"/>
      <c r="BP26" s="10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20"/>
        <v>0</v>
      </c>
      <c r="CB26" s="85">
        <f t="shared" si="3"/>
        <v>0</v>
      </c>
      <c r="CD26" s="84" t="s">
        <v>113</v>
      </c>
      <c r="CE26" s="10"/>
      <c r="CF26" s="10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21"/>
        <v>0</v>
      </c>
      <c r="CR26" s="85">
        <f t="shared" si="4"/>
        <v>0</v>
      </c>
      <c r="CT26" s="84" t="s">
        <v>113</v>
      </c>
      <c r="CU26" s="10"/>
      <c r="CV26" s="1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22"/>
        <v>0</v>
      </c>
      <c r="DH26" s="85">
        <f t="shared" si="5"/>
        <v>0</v>
      </c>
      <c r="DJ26" s="84" t="s">
        <v>113</v>
      </c>
      <c r="DK26" s="10"/>
      <c r="DL26" s="10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23"/>
        <v>0</v>
      </c>
      <c r="DX26" s="85">
        <f t="shared" si="15"/>
        <v>0</v>
      </c>
    </row>
    <row r="27" spans="2:128" x14ac:dyDescent="0.25">
      <c r="B27" s="84" t="s">
        <v>165</v>
      </c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16"/>
        <v>0</v>
      </c>
      <c r="P27" s="85">
        <f t="shared" si="7"/>
        <v>0</v>
      </c>
      <c r="R27" s="84" t="s">
        <v>165</v>
      </c>
      <c r="S27" s="10"/>
      <c r="T27" s="10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17"/>
        <v>0</v>
      </c>
      <c r="AF27" s="85">
        <f t="shared" si="0"/>
        <v>0</v>
      </c>
      <c r="AH27" s="84" t="s">
        <v>165</v>
      </c>
      <c r="AI27" s="10"/>
      <c r="AJ27" s="10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18"/>
        <v>0</v>
      </c>
      <c r="AV27" s="85">
        <f t="shared" si="1"/>
        <v>0</v>
      </c>
      <c r="AX27" s="84" t="s">
        <v>165</v>
      </c>
      <c r="AY27" s="10"/>
      <c r="AZ27" s="10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19"/>
        <v>0</v>
      </c>
      <c r="BL27" s="85">
        <f t="shared" si="2"/>
        <v>0</v>
      </c>
      <c r="BN27" s="84" t="s">
        <v>165</v>
      </c>
      <c r="BO27" s="10"/>
      <c r="BP27" s="10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20"/>
        <v>0</v>
      </c>
      <c r="CB27" s="85">
        <f t="shared" si="3"/>
        <v>0</v>
      </c>
      <c r="CD27" s="84" t="s">
        <v>165</v>
      </c>
      <c r="CE27" s="10"/>
      <c r="CF27" s="10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21"/>
        <v>0</v>
      </c>
      <c r="CR27" s="85">
        <f t="shared" si="4"/>
        <v>0</v>
      </c>
      <c r="CT27" s="84" t="s">
        <v>165</v>
      </c>
      <c r="CU27" s="10"/>
      <c r="CV27" s="10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7">
        <f t="shared" si="22"/>
        <v>0</v>
      </c>
      <c r="DH27" s="85">
        <f t="shared" si="5"/>
        <v>0</v>
      </c>
      <c r="DJ27" s="84" t="s">
        <v>165</v>
      </c>
      <c r="DK27" s="10"/>
      <c r="DL27" s="10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23"/>
        <v>0</v>
      </c>
      <c r="DX27" s="85">
        <f t="shared" si="15"/>
        <v>0</v>
      </c>
    </row>
    <row r="28" spans="2:128" x14ac:dyDescent="0.25">
      <c r="B28" s="84" t="s">
        <v>83</v>
      </c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16"/>
        <v>0</v>
      </c>
      <c r="P28" s="85">
        <f t="shared" si="7"/>
        <v>0</v>
      </c>
      <c r="R28" s="84" t="s">
        <v>83</v>
      </c>
      <c r="S28" s="10"/>
      <c r="T28" s="10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7">
        <f t="shared" si="17"/>
        <v>0</v>
      </c>
      <c r="AF28" s="85">
        <f t="shared" si="0"/>
        <v>0</v>
      </c>
      <c r="AH28" s="84" t="s">
        <v>83</v>
      </c>
      <c r="AI28" s="10"/>
      <c r="AJ28" s="10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7">
        <f t="shared" si="18"/>
        <v>0</v>
      </c>
      <c r="AV28" s="85">
        <f t="shared" si="1"/>
        <v>0</v>
      </c>
      <c r="AX28" s="84" t="s">
        <v>83</v>
      </c>
      <c r="AY28" s="10"/>
      <c r="AZ28" s="10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7">
        <f t="shared" si="19"/>
        <v>0</v>
      </c>
      <c r="BL28" s="85">
        <f t="shared" si="2"/>
        <v>0</v>
      </c>
      <c r="BN28" s="84" t="s">
        <v>83</v>
      </c>
      <c r="BO28" s="10"/>
      <c r="BP28" s="10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7">
        <f t="shared" si="20"/>
        <v>0</v>
      </c>
      <c r="CB28" s="85">
        <f t="shared" si="3"/>
        <v>0</v>
      </c>
      <c r="CD28" s="84" t="s">
        <v>83</v>
      </c>
      <c r="CE28" s="10"/>
      <c r="CF28" s="10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7">
        <f t="shared" si="21"/>
        <v>0</v>
      </c>
      <c r="CR28" s="85">
        <f t="shared" si="4"/>
        <v>0</v>
      </c>
      <c r="CT28" s="84" t="s">
        <v>83</v>
      </c>
      <c r="CU28" s="10"/>
      <c r="CV28" s="10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7">
        <f t="shared" si="22"/>
        <v>0</v>
      </c>
      <c r="DH28" s="85">
        <f t="shared" si="5"/>
        <v>0</v>
      </c>
      <c r="DJ28" s="84" t="s">
        <v>83</v>
      </c>
      <c r="DK28" s="10"/>
      <c r="DL28" s="10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7">
        <f t="shared" si="23"/>
        <v>0</v>
      </c>
      <c r="DX28" s="85">
        <f t="shared" si="15"/>
        <v>0</v>
      </c>
    </row>
    <row r="29" spans="2:128" x14ac:dyDescent="0.25">
      <c r="B29" s="84" t="s">
        <v>104</v>
      </c>
      <c r="C29" s="10"/>
      <c r="D29" s="10">
        <v>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">
        <f t="shared" si="16"/>
        <v>1</v>
      </c>
      <c r="P29" s="85">
        <f t="shared" si="7"/>
        <v>6.25E-2</v>
      </c>
      <c r="R29" s="84" t="s">
        <v>104</v>
      </c>
      <c r="S29" s="10"/>
      <c r="T29" s="10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 t="shared" si="17"/>
        <v>0</v>
      </c>
      <c r="AF29" s="85">
        <f t="shared" si="0"/>
        <v>0</v>
      </c>
      <c r="AH29" s="84" t="s">
        <v>104</v>
      </c>
      <c r="AI29" s="10"/>
      <c r="AJ29" s="10"/>
      <c r="AK29" s="11">
        <v>1</v>
      </c>
      <c r="AL29" s="11"/>
      <c r="AM29" s="11"/>
      <c r="AN29" s="11"/>
      <c r="AO29" s="11"/>
      <c r="AP29" s="11"/>
      <c r="AQ29" s="11"/>
      <c r="AR29" s="11"/>
      <c r="AS29" s="11"/>
      <c r="AT29" s="11"/>
      <c r="AU29" s="17">
        <f t="shared" si="18"/>
        <v>1</v>
      </c>
      <c r="AV29" s="85">
        <f t="shared" si="1"/>
        <v>3.4482758620689655E-2</v>
      </c>
      <c r="AX29" s="84" t="s">
        <v>104</v>
      </c>
      <c r="AY29" s="10"/>
      <c r="AZ29" s="10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7">
        <f t="shared" si="19"/>
        <v>0</v>
      </c>
      <c r="BL29" s="85">
        <f t="shared" si="2"/>
        <v>0</v>
      </c>
      <c r="BN29" s="84" t="s">
        <v>104</v>
      </c>
      <c r="BO29" s="10"/>
      <c r="BP29" s="10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7">
        <f t="shared" si="20"/>
        <v>0</v>
      </c>
      <c r="CB29" s="85">
        <f t="shared" si="3"/>
        <v>0</v>
      </c>
      <c r="CD29" s="84" t="s">
        <v>104</v>
      </c>
      <c r="CE29" s="10"/>
      <c r="CF29" s="10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7">
        <f t="shared" si="21"/>
        <v>0</v>
      </c>
      <c r="CR29" s="85">
        <f t="shared" si="4"/>
        <v>0</v>
      </c>
      <c r="CT29" s="84" t="s">
        <v>104</v>
      </c>
      <c r="CU29" s="10"/>
      <c r="CV29" s="10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7">
        <f t="shared" si="22"/>
        <v>0</v>
      </c>
      <c r="DH29" s="85">
        <f t="shared" si="5"/>
        <v>0</v>
      </c>
      <c r="DJ29" s="84" t="s">
        <v>104</v>
      </c>
      <c r="DK29" s="10"/>
      <c r="DL29" s="10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7">
        <f t="shared" si="23"/>
        <v>0</v>
      </c>
      <c r="DX29" s="85">
        <f t="shared" si="15"/>
        <v>0</v>
      </c>
    </row>
    <row r="30" spans="2:128" x14ac:dyDescent="0.25">
      <c r="B30" s="84" t="s">
        <v>96</v>
      </c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">
        <f>SUM(C30:N30)</f>
        <v>0</v>
      </c>
      <c r="P30" s="85">
        <f>O30/$O$45</f>
        <v>0</v>
      </c>
      <c r="R30" s="84" t="s">
        <v>96</v>
      </c>
      <c r="S30" s="10"/>
      <c r="T30" s="10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7">
        <f>SUM(S30:AD30)</f>
        <v>0</v>
      </c>
      <c r="AF30" s="85">
        <f t="shared" si="0"/>
        <v>0</v>
      </c>
      <c r="AH30" s="84" t="s">
        <v>96</v>
      </c>
      <c r="AI30" s="10"/>
      <c r="AJ30" s="10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7">
        <f>SUM(AI30:AT30)</f>
        <v>0</v>
      </c>
      <c r="AV30" s="85">
        <f t="shared" si="1"/>
        <v>0</v>
      </c>
      <c r="AX30" s="84" t="s">
        <v>96</v>
      </c>
      <c r="AY30" s="10"/>
      <c r="AZ30" s="10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7">
        <f>SUM(AY30:BJ30)</f>
        <v>0</v>
      </c>
      <c r="BL30" s="85">
        <f t="shared" si="2"/>
        <v>0</v>
      </c>
      <c r="BN30" s="84" t="s">
        <v>96</v>
      </c>
      <c r="BO30" s="10"/>
      <c r="BP30" s="10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7">
        <f>SUM(BO30:BZ30)</f>
        <v>0</v>
      </c>
      <c r="CB30" s="85">
        <f t="shared" si="3"/>
        <v>0</v>
      </c>
      <c r="CD30" s="84" t="s">
        <v>96</v>
      </c>
      <c r="CE30" s="10"/>
      <c r="CF30" s="10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7">
        <f>SUM(CE30:CP30)</f>
        <v>0</v>
      </c>
      <c r="CR30" s="85">
        <f t="shared" si="4"/>
        <v>0</v>
      </c>
      <c r="CT30" s="84" t="s">
        <v>96</v>
      </c>
      <c r="CU30" s="10"/>
      <c r="CV30" s="10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7">
        <f>SUM(CU30:DF30)</f>
        <v>0</v>
      </c>
      <c r="DH30" s="85">
        <f t="shared" si="5"/>
        <v>0</v>
      </c>
      <c r="DJ30" s="84" t="s">
        <v>96</v>
      </c>
      <c r="DK30" s="10"/>
      <c r="DL30" s="10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7">
        <f>SUM(DK30:DV30)</f>
        <v>0</v>
      </c>
      <c r="DX30" s="85">
        <f t="shared" si="15"/>
        <v>0</v>
      </c>
    </row>
    <row r="31" spans="2:128" x14ac:dyDescent="0.25">
      <c r="B31" s="84" t="s">
        <v>67</v>
      </c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">
        <f t="shared" ref="O31:O43" si="24">SUM(C31:N31)</f>
        <v>0</v>
      </c>
      <c r="P31" s="85">
        <f t="shared" si="7"/>
        <v>0</v>
      </c>
      <c r="R31" s="84" t="s">
        <v>67</v>
      </c>
      <c r="S31" s="10"/>
      <c r="T31" s="10">
        <v>1</v>
      </c>
      <c r="U31" s="11"/>
      <c r="V31" s="11">
        <v>1</v>
      </c>
      <c r="W31" s="11"/>
      <c r="X31" s="11"/>
      <c r="Y31" s="11">
        <v>1</v>
      </c>
      <c r="Z31" s="11">
        <v>1</v>
      </c>
      <c r="AA31" s="11">
        <v>3</v>
      </c>
      <c r="AB31" s="11"/>
      <c r="AC31" s="11">
        <v>3</v>
      </c>
      <c r="AD31" s="11"/>
      <c r="AE31" s="17">
        <f t="shared" ref="AE31:AE43" si="25">SUM(S31:AD31)</f>
        <v>10</v>
      </c>
      <c r="AF31" s="85">
        <f t="shared" si="0"/>
        <v>0.27027027027027029</v>
      </c>
      <c r="AH31" s="84" t="s">
        <v>67</v>
      </c>
      <c r="AI31" s="10">
        <v>2</v>
      </c>
      <c r="AJ31" s="10">
        <v>2</v>
      </c>
      <c r="AK31" s="11"/>
      <c r="AL31" s="11"/>
      <c r="AM31" s="11"/>
      <c r="AN31" s="11"/>
      <c r="AO31" s="11">
        <v>7</v>
      </c>
      <c r="AP31" s="11">
        <v>2</v>
      </c>
      <c r="AQ31" s="11">
        <v>2</v>
      </c>
      <c r="AR31" s="11">
        <v>4</v>
      </c>
      <c r="AS31" s="11">
        <v>3</v>
      </c>
      <c r="AT31" s="11"/>
      <c r="AU31" s="17">
        <f t="shared" ref="AU31:AU43" si="26">SUM(AI31:AT31)</f>
        <v>22</v>
      </c>
      <c r="AV31" s="85">
        <f t="shared" si="1"/>
        <v>0.75862068965517238</v>
      </c>
      <c r="AX31" s="84" t="s">
        <v>67</v>
      </c>
      <c r="AY31" s="10">
        <v>3</v>
      </c>
      <c r="AZ31" s="10"/>
      <c r="BA31" s="11">
        <v>1</v>
      </c>
      <c r="BB31" s="11"/>
      <c r="BC31" s="11"/>
      <c r="BD31" s="11"/>
      <c r="BE31" s="11"/>
      <c r="BF31" s="11"/>
      <c r="BG31" s="11"/>
      <c r="BH31" s="11"/>
      <c r="BI31" s="11"/>
      <c r="BJ31" s="11"/>
      <c r="BK31" s="17">
        <f t="shared" ref="BK31:BK43" si="27">SUM(AY31:BJ31)</f>
        <v>4</v>
      </c>
      <c r="BL31" s="85">
        <f t="shared" si="2"/>
        <v>0.10526315789473684</v>
      </c>
      <c r="BN31" s="84" t="s">
        <v>67</v>
      </c>
      <c r="BO31" s="10">
        <v>6</v>
      </c>
      <c r="BP31" s="10"/>
      <c r="BQ31" s="11">
        <v>1</v>
      </c>
      <c r="BR31" s="11">
        <v>2</v>
      </c>
      <c r="BS31" s="11"/>
      <c r="BT31" s="11"/>
      <c r="BU31" s="11">
        <v>1</v>
      </c>
      <c r="BV31" s="11"/>
      <c r="BW31" s="11"/>
      <c r="BX31" s="11"/>
      <c r="BY31" s="11">
        <v>3</v>
      </c>
      <c r="BZ31" s="11">
        <v>1</v>
      </c>
      <c r="CA31" s="17">
        <f t="shared" ref="CA31:CA43" si="28">SUM(BO31:BZ31)</f>
        <v>14</v>
      </c>
      <c r="CB31" s="85">
        <f t="shared" si="3"/>
        <v>0.63636363636363635</v>
      </c>
      <c r="CD31" s="84" t="s">
        <v>67</v>
      </c>
      <c r="CE31" s="10">
        <v>2</v>
      </c>
      <c r="CF31" s="10"/>
      <c r="CG31" s="11"/>
      <c r="CH31" s="11">
        <v>5</v>
      </c>
      <c r="CI31" s="11">
        <v>1</v>
      </c>
      <c r="CJ31" s="11"/>
      <c r="CK31" s="11">
        <v>2</v>
      </c>
      <c r="CL31" s="11">
        <v>2</v>
      </c>
      <c r="CM31" s="11"/>
      <c r="CN31" s="11">
        <v>4</v>
      </c>
      <c r="CO31" s="11">
        <v>3</v>
      </c>
      <c r="CP31" s="11">
        <v>2</v>
      </c>
      <c r="CQ31" s="17">
        <f t="shared" ref="CQ31:CQ43" si="29">SUM(CE31:CP31)</f>
        <v>21</v>
      </c>
      <c r="CR31" s="85">
        <f t="shared" si="4"/>
        <v>1</v>
      </c>
      <c r="CT31" s="84" t="s">
        <v>67</v>
      </c>
      <c r="CU31" s="10">
        <v>7</v>
      </c>
      <c r="CV31" s="10">
        <v>6</v>
      </c>
      <c r="CW31" s="11">
        <v>3</v>
      </c>
      <c r="CX31" s="11">
        <v>4</v>
      </c>
      <c r="CY31" s="11">
        <v>2</v>
      </c>
      <c r="CZ31" s="11">
        <v>2</v>
      </c>
      <c r="DA31" s="11">
        <v>26</v>
      </c>
      <c r="DB31" s="11">
        <v>5</v>
      </c>
      <c r="DC31" s="11">
        <v>1</v>
      </c>
      <c r="DD31" s="11">
        <v>1</v>
      </c>
      <c r="DE31" s="11">
        <v>4</v>
      </c>
      <c r="DF31" s="11">
        <v>7</v>
      </c>
      <c r="DG31" s="17">
        <f t="shared" ref="DG31:DG43" si="30">SUM(CU31:DF31)</f>
        <v>68</v>
      </c>
      <c r="DH31" s="85">
        <f t="shared" si="5"/>
        <v>0.87179487179487181</v>
      </c>
      <c r="DJ31" s="84" t="s">
        <v>67</v>
      </c>
      <c r="DK31" s="10"/>
      <c r="DL31" s="10"/>
      <c r="DM31" s="11"/>
      <c r="DN31" s="11">
        <v>6</v>
      </c>
      <c r="DO31" s="11">
        <v>2</v>
      </c>
      <c r="DP31" s="11"/>
      <c r="DQ31" s="11"/>
      <c r="DR31" s="11"/>
      <c r="DS31" s="11"/>
      <c r="DT31" s="11"/>
      <c r="DU31" s="11"/>
      <c r="DV31" s="11"/>
      <c r="DW31" s="17">
        <f t="shared" ref="DW31:DW43" si="31">SUM(DK31:DV31)</f>
        <v>8</v>
      </c>
      <c r="DX31" s="85">
        <f t="shared" si="15"/>
        <v>0.72727272727272729</v>
      </c>
    </row>
    <row r="32" spans="2:128" x14ac:dyDescent="0.25">
      <c r="B32" s="84" t="s">
        <v>92</v>
      </c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">
        <f t="shared" si="24"/>
        <v>0</v>
      </c>
      <c r="P32" s="85">
        <f t="shared" si="7"/>
        <v>0</v>
      </c>
      <c r="R32" s="84" t="s">
        <v>92</v>
      </c>
      <c r="S32" s="10"/>
      <c r="T32" s="10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25"/>
        <v>0</v>
      </c>
      <c r="AF32" s="85">
        <f t="shared" si="0"/>
        <v>0</v>
      </c>
      <c r="AH32" s="84" t="s">
        <v>92</v>
      </c>
      <c r="AI32" s="10"/>
      <c r="AJ32" s="10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7">
        <f t="shared" si="26"/>
        <v>0</v>
      </c>
      <c r="AV32" s="85">
        <f t="shared" si="1"/>
        <v>0</v>
      </c>
      <c r="AX32" s="84" t="s">
        <v>92</v>
      </c>
      <c r="AY32" s="10"/>
      <c r="AZ32" s="10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7">
        <f t="shared" si="27"/>
        <v>0</v>
      </c>
      <c r="BL32" s="85">
        <f t="shared" si="2"/>
        <v>0</v>
      </c>
      <c r="BN32" s="84" t="s">
        <v>92</v>
      </c>
      <c r="BO32" s="10"/>
      <c r="BP32" s="10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7">
        <f t="shared" si="28"/>
        <v>0</v>
      </c>
      <c r="CB32" s="85">
        <f t="shared" si="3"/>
        <v>0</v>
      </c>
      <c r="CD32" s="84" t="s">
        <v>92</v>
      </c>
      <c r="CE32" s="10"/>
      <c r="CF32" s="10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7">
        <f t="shared" si="29"/>
        <v>0</v>
      </c>
      <c r="CR32" s="85">
        <f t="shared" si="4"/>
        <v>0</v>
      </c>
      <c r="CT32" s="84" t="s">
        <v>92</v>
      </c>
      <c r="CU32" s="10"/>
      <c r="CV32" s="10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7">
        <f t="shared" si="30"/>
        <v>0</v>
      </c>
      <c r="DH32" s="85">
        <f t="shared" si="5"/>
        <v>0</v>
      </c>
      <c r="DJ32" s="84" t="s">
        <v>92</v>
      </c>
      <c r="DK32" s="10"/>
      <c r="DL32" s="10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7">
        <f t="shared" si="31"/>
        <v>0</v>
      </c>
      <c r="DX32" s="85">
        <f t="shared" si="15"/>
        <v>0</v>
      </c>
    </row>
    <row r="33" spans="2:128" x14ac:dyDescent="0.25">
      <c r="B33" s="84" t="s">
        <v>88</v>
      </c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 t="shared" si="24"/>
        <v>0</v>
      </c>
      <c r="P33" s="85">
        <f t="shared" si="7"/>
        <v>0</v>
      </c>
      <c r="R33" s="84" t="s">
        <v>88</v>
      </c>
      <c r="S33" s="10"/>
      <c r="T33" s="10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 t="shared" si="25"/>
        <v>0</v>
      </c>
      <c r="AF33" s="85">
        <f t="shared" si="0"/>
        <v>0</v>
      </c>
      <c r="AH33" s="84" t="s">
        <v>88</v>
      </c>
      <c r="AI33" s="10"/>
      <c r="AJ33" s="10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7">
        <f t="shared" si="26"/>
        <v>0</v>
      </c>
      <c r="AV33" s="85">
        <f t="shared" si="1"/>
        <v>0</v>
      </c>
      <c r="AX33" s="84" t="s">
        <v>88</v>
      </c>
      <c r="AY33" s="10"/>
      <c r="AZ33" s="10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7">
        <f t="shared" si="27"/>
        <v>0</v>
      </c>
      <c r="BL33" s="85">
        <f t="shared" si="2"/>
        <v>0</v>
      </c>
      <c r="BN33" s="84" t="s">
        <v>88</v>
      </c>
      <c r="BO33" s="10"/>
      <c r="BP33" s="10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 t="shared" si="28"/>
        <v>0</v>
      </c>
      <c r="CB33" s="85">
        <f t="shared" si="3"/>
        <v>0</v>
      </c>
      <c r="CD33" s="84" t="s">
        <v>88</v>
      </c>
      <c r="CE33" s="10"/>
      <c r="CF33" s="10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 t="shared" si="29"/>
        <v>0</v>
      </c>
      <c r="CR33" s="85">
        <f t="shared" si="4"/>
        <v>0</v>
      </c>
      <c r="CT33" s="84" t="s">
        <v>88</v>
      </c>
      <c r="CU33" s="10"/>
      <c r="CV33" s="10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7">
        <f t="shared" si="30"/>
        <v>0</v>
      </c>
      <c r="DH33" s="85">
        <f t="shared" si="5"/>
        <v>0</v>
      </c>
      <c r="DJ33" s="84" t="s">
        <v>88</v>
      </c>
      <c r="DK33" s="10"/>
      <c r="DL33" s="10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 t="shared" si="31"/>
        <v>0</v>
      </c>
      <c r="DX33" s="85">
        <f t="shared" si="15"/>
        <v>0</v>
      </c>
    </row>
    <row r="34" spans="2:128" x14ac:dyDescent="0.25">
      <c r="B34" s="84" t="s">
        <v>190</v>
      </c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7">
        <f t="shared" si="24"/>
        <v>0</v>
      </c>
      <c r="P34" s="85">
        <f t="shared" si="7"/>
        <v>0</v>
      </c>
      <c r="R34" s="84" t="s">
        <v>190</v>
      </c>
      <c r="S34" s="10"/>
      <c r="T34" s="10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 t="shared" si="25"/>
        <v>0</v>
      </c>
      <c r="AF34" s="85">
        <f t="shared" si="0"/>
        <v>0</v>
      </c>
      <c r="AH34" s="84" t="s">
        <v>190</v>
      </c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7">
        <f t="shared" si="26"/>
        <v>0</v>
      </c>
      <c r="AV34" s="85">
        <f t="shared" si="1"/>
        <v>0</v>
      </c>
      <c r="AX34" s="84" t="s">
        <v>190</v>
      </c>
      <c r="AY34" s="10"/>
      <c r="AZ34" s="10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7">
        <f t="shared" si="27"/>
        <v>0</v>
      </c>
      <c r="BL34" s="85">
        <f t="shared" si="2"/>
        <v>0</v>
      </c>
      <c r="BN34" s="84" t="s">
        <v>190</v>
      </c>
      <c r="BO34" s="10"/>
      <c r="BP34" s="10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7">
        <f t="shared" si="28"/>
        <v>0</v>
      </c>
      <c r="CB34" s="85">
        <f t="shared" si="3"/>
        <v>0</v>
      </c>
      <c r="CD34" s="84" t="s">
        <v>190</v>
      </c>
      <c r="CE34" s="10"/>
      <c r="CF34" s="10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7">
        <f t="shared" si="29"/>
        <v>0</v>
      </c>
      <c r="CR34" s="85">
        <f t="shared" si="4"/>
        <v>0</v>
      </c>
      <c r="CT34" s="84" t="s">
        <v>190</v>
      </c>
      <c r="CU34" s="10"/>
      <c r="CV34" s="10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7">
        <f t="shared" si="30"/>
        <v>0</v>
      </c>
      <c r="DH34" s="85">
        <f t="shared" si="5"/>
        <v>0</v>
      </c>
      <c r="DJ34" s="84" t="s">
        <v>190</v>
      </c>
      <c r="DK34" s="10"/>
      <c r="DL34" s="10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7">
        <f t="shared" si="31"/>
        <v>0</v>
      </c>
      <c r="DX34" s="85">
        <f t="shared" si="15"/>
        <v>0</v>
      </c>
    </row>
    <row r="35" spans="2:128" x14ac:dyDescent="0.25">
      <c r="B35" s="84" t="s">
        <v>84</v>
      </c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24"/>
        <v>0</v>
      </c>
      <c r="P35" s="85">
        <f t="shared" si="7"/>
        <v>0</v>
      </c>
      <c r="R35" s="84" t="s">
        <v>84</v>
      </c>
      <c r="S35" s="10"/>
      <c r="T35" s="10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si="25"/>
        <v>0</v>
      </c>
      <c r="AF35" s="85">
        <f t="shared" si="0"/>
        <v>0</v>
      </c>
      <c r="AH35" s="84" t="s">
        <v>84</v>
      </c>
      <c r="AI35" s="10"/>
      <c r="AJ35" s="10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26"/>
        <v>0</v>
      </c>
      <c r="AV35" s="85">
        <f t="shared" si="1"/>
        <v>0</v>
      </c>
      <c r="AX35" s="84" t="s">
        <v>84</v>
      </c>
      <c r="AY35" s="10"/>
      <c r="AZ35" s="10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27"/>
        <v>0</v>
      </c>
      <c r="BL35" s="85">
        <f t="shared" si="2"/>
        <v>0</v>
      </c>
      <c r="BN35" s="84" t="s">
        <v>84</v>
      </c>
      <c r="BO35" s="10"/>
      <c r="BP35" s="10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28"/>
        <v>0</v>
      </c>
      <c r="CB35" s="85">
        <f t="shared" si="3"/>
        <v>0</v>
      </c>
      <c r="CD35" s="84" t="s">
        <v>84</v>
      </c>
      <c r="CE35" s="10"/>
      <c r="CF35" s="10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29"/>
        <v>0</v>
      </c>
      <c r="CR35" s="85">
        <f t="shared" si="4"/>
        <v>0</v>
      </c>
      <c r="CT35" s="84" t="s">
        <v>84</v>
      </c>
      <c r="CU35" s="10"/>
      <c r="CV35" s="10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7">
        <f t="shared" si="30"/>
        <v>0</v>
      </c>
      <c r="DH35" s="85">
        <f t="shared" si="5"/>
        <v>0</v>
      </c>
      <c r="DJ35" s="84" t="s">
        <v>84</v>
      </c>
      <c r="DK35" s="10"/>
      <c r="DL35" s="10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31"/>
        <v>0</v>
      </c>
      <c r="DX35" s="85">
        <f t="shared" si="15"/>
        <v>0</v>
      </c>
    </row>
    <row r="36" spans="2:128" x14ac:dyDescent="0.25">
      <c r="B36" s="84" t="s">
        <v>175</v>
      </c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7">
        <f t="shared" si="24"/>
        <v>0</v>
      </c>
      <c r="P36" s="85">
        <f t="shared" si="7"/>
        <v>0</v>
      </c>
      <c r="R36" s="84" t="s">
        <v>175</v>
      </c>
      <c r="S36" s="10"/>
      <c r="T36" s="10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 t="shared" si="25"/>
        <v>0</v>
      </c>
      <c r="AF36" s="85">
        <f t="shared" si="0"/>
        <v>0</v>
      </c>
      <c r="AH36" s="84" t="s">
        <v>175</v>
      </c>
      <c r="AI36" s="10"/>
      <c r="AJ36" s="10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7">
        <f t="shared" si="26"/>
        <v>0</v>
      </c>
      <c r="AV36" s="85">
        <f t="shared" si="1"/>
        <v>0</v>
      </c>
      <c r="AX36" s="84" t="s">
        <v>175</v>
      </c>
      <c r="AY36" s="10"/>
      <c r="AZ36" s="10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7">
        <f t="shared" si="27"/>
        <v>0</v>
      </c>
      <c r="BL36" s="85">
        <f t="shared" si="2"/>
        <v>0</v>
      </c>
      <c r="BN36" s="84" t="s">
        <v>175</v>
      </c>
      <c r="BO36" s="10"/>
      <c r="BP36" s="10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7">
        <f t="shared" si="28"/>
        <v>0</v>
      </c>
      <c r="CB36" s="85">
        <f t="shared" si="3"/>
        <v>0</v>
      </c>
      <c r="CD36" s="84" t="s">
        <v>175</v>
      </c>
      <c r="CE36" s="10"/>
      <c r="CF36" s="10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7">
        <f t="shared" si="29"/>
        <v>0</v>
      </c>
      <c r="CR36" s="85">
        <f t="shared" si="4"/>
        <v>0</v>
      </c>
      <c r="CT36" s="84" t="s">
        <v>175</v>
      </c>
      <c r="CU36" s="10"/>
      <c r="CV36" s="10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7">
        <f t="shared" si="30"/>
        <v>0</v>
      </c>
      <c r="DH36" s="85">
        <f t="shared" si="5"/>
        <v>0</v>
      </c>
      <c r="DJ36" s="84" t="s">
        <v>175</v>
      </c>
      <c r="DK36" s="10"/>
      <c r="DL36" s="10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7">
        <f t="shared" si="31"/>
        <v>0</v>
      </c>
      <c r="DX36" s="85">
        <f t="shared" si="15"/>
        <v>0</v>
      </c>
    </row>
    <row r="37" spans="2:128" x14ac:dyDescent="0.25">
      <c r="B37" s="84" t="s">
        <v>100</v>
      </c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>
        <f t="shared" si="24"/>
        <v>0</v>
      </c>
      <c r="P37" s="85">
        <f t="shared" si="7"/>
        <v>0</v>
      </c>
      <c r="R37" s="84" t="s">
        <v>100</v>
      </c>
      <c r="S37" s="10"/>
      <c r="T37" s="10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 t="shared" si="25"/>
        <v>0</v>
      </c>
      <c r="AF37" s="85">
        <f t="shared" si="0"/>
        <v>0</v>
      </c>
      <c r="AH37" s="84" t="s">
        <v>100</v>
      </c>
      <c r="AI37" s="10"/>
      <c r="AJ37" s="10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7">
        <f t="shared" si="26"/>
        <v>0</v>
      </c>
      <c r="AV37" s="85">
        <f t="shared" si="1"/>
        <v>0</v>
      </c>
      <c r="AX37" s="84" t="s">
        <v>100</v>
      </c>
      <c r="AY37" s="10"/>
      <c r="AZ37" s="10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7">
        <f t="shared" si="27"/>
        <v>0</v>
      </c>
      <c r="BL37" s="85">
        <f t="shared" si="2"/>
        <v>0</v>
      </c>
      <c r="BN37" s="84" t="s">
        <v>100</v>
      </c>
      <c r="BO37" s="10"/>
      <c r="BP37" s="10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7">
        <f t="shared" si="28"/>
        <v>0</v>
      </c>
      <c r="CB37" s="85">
        <f t="shared" si="3"/>
        <v>0</v>
      </c>
      <c r="CD37" s="84" t="s">
        <v>100</v>
      </c>
      <c r="CE37" s="10"/>
      <c r="CF37" s="10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7">
        <f t="shared" si="29"/>
        <v>0</v>
      </c>
      <c r="CR37" s="85">
        <f t="shared" si="4"/>
        <v>0</v>
      </c>
      <c r="CT37" s="84" t="s">
        <v>100</v>
      </c>
      <c r="CU37" s="10"/>
      <c r="CV37" s="10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7">
        <f t="shared" si="30"/>
        <v>0</v>
      </c>
      <c r="DH37" s="85">
        <f t="shared" si="5"/>
        <v>0</v>
      </c>
      <c r="DJ37" s="84" t="s">
        <v>100</v>
      </c>
      <c r="DK37" s="10"/>
      <c r="DL37" s="10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7">
        <f t="shared" si="31"/>
        <v>0</v>
      </c>
      <c r="DX37" s="85">
        <f t="shared" si="15"/>
        <v>0</v>
      </c>
    </row>
    <row r="38" spans="2:128" x14ac:dyDescent="0.25">
      <c r="B38" s="84" t="s">
        <v>109</v>
      </c>
      <c r="C38" s="10">
        <v>1</v>
      </c>
      <c r="D38" s="10"/>
      <c r="E38" s="11"/>
      <c r="F38" s="11"/>
      <c r="G38" s="11">
        <v>1</v>
      </c>
      <c r="H38" s="11">
        <v>2</v>
      </c>
      <c r="I38" s="11"/>
      <c r="J38" s="11"/>
      <c r="K38" s="11"/>
      <c r="L38" s="11"/>
      <c r="M38" s="11"/>
      <c r="N38" s="11"/>
      <c r="O38" s="17">
        <f t="shared" si="24"/>
        <v>4</v>
      </c>
      <c r="P38" s="85">
        <f t="shared" si="7"/>
        <v>0.25</v>
      </c>
      <c r="R38" s="84" t="s">
        <v>109</v>
      </c>
      <c r="S38" s="10">
        <v>1</v>
      </c>
      <c r="T38" s="10"/>
      <c r="U38" s="11"/>
      <c r="V38" s="11"/>
      <c r="W38" s="11"/>
      <c r="X38" s="11"/>
      <c r="Y38" s="11"/>
      <c r="Z38" s="11"/>
      <c r="AA38" s="11"/>
      <c r="AB38" s="11"/>
      <c r="AC38" s="11"/>
      <c r="AD38" s="11">
        <v>1</v>
      </c>
      <c r="AE38" s="17">
        <f t="shared" si="25"/>
        <v>2</v>
      </c>
      <c r="AF38" s="85">
        <f t="shared" si="0"/>
        <v>5.4054054054054057E-2</v>
      </c>
      <c r="AH38" s="84" t="s">
        <v>109</v>
      </c>
      <c r="AI38" s="10"/>
      <c r="AJ38" s="10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7">
        <f t="shared" si="26"/>
        <v>0</v>
      </c>
      <c r="AV38" s="85">
        <f t="shared" si="1"/>
        <v>0</v>
      </c>
      <c r="AX38" s="84" t="s">
        <v>109</v>
      </c>
      <c r="AY38" s="10"/>
      <c r="AZ38" s="10">
        <v>1</v>
      </c>
      <c r="BA38" s="11">
        <v>4</v>
      </c>
      <c r="BB38" s="11"/>
      <c r="BC38" s="11">
        <v>1</v>
      </c>
      <c r="BD38" s="11">
        <v>1</v>
      </c>
      <c r="BE38" s="11"/>
      <c r="BF38" s="11">
        <v>1</v>
      </c>
      <c r="BG38" s="11">
        <v>2</v>
      </c>
      <c r="BH38" s="11"/>
      <c r="BI38" s="11">
        <v>1</v>
      </c>
      <c r="BJ38" s="11">
        <v>5</v>
      </c>
      <c r="BK38" s="17">
        <f t="shared" si="27"/>
        <v>16</v>
      </c>
      <c r="BL38" s="85">
        <f t="shared" si="2"/>
        <v>0.42105263157894735</v>
      </c>
      <c r="BN38" s="84" t="s">
        <v>109</v>
      </c>
      <c r="BO38" s="10"/>
      <c r="BP38" s="10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7">
        <f t="shared" si="28"/>
        <v>0</v>
      </c>
      <c r="CB38" s="85">
        <f t="shared" si="3"/>
        <v>0</v>
      </c>
      <c r="CD38" s="84" t="s">
        <v>109</v>
      </c>
      <c r="CE38" s="10"/>
      <c r="CF38" s="10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7">
        <f t="shared" si="29"/>
        <v>0</v>
      </c>
      <c r="CR38" s="85">
        <f t="shared" si="4"/>
        <v>0</v>
      </c>
      <c r="CT38" s="84" t="s">
        <v>109</v>
      </c>
      <c r="CU38" s="10"/>
      <c r="CV38" s="10"/>
      <c r="CW38" s="11">
        <v>1</v>
      </c>
      <c r="CX38" s="11">
        <v>2</v>
      </c>
      <c r="CY38" s="11">
        <v>1</v>
      </c>
      <c r="CZ38" s="11">
        <v>2</v>
      </c>
      <c r="DA38" s="11">
        <v>1</v>
      </c>
      <c r="DB38" s="11"/>
      <c r="DC38" s="11"/>
      <c r="DD38" s="11"/>
      <c r="DE38" s="11">
        <v>1</v>
      </c>
      <c r="DF38" s="11"/>
      <c r="DG38" s="17">
        <f t="shared" si="30"/>
        <v>8</v>
      </c>
      <c r="DH38" s="85">
        <f t="shared" si="5"/>
        <v>0.10256410256410256</v>
      </c>
      <c r="DJ38" s="84" t="s">
        <v>109</v>
      </c>
      <c r="DK38" s="10"/>
      <c r="DL38" s="10"/>
      <c r="DM38" s="11">
        <v>1</v>
      </c>
      <c r="DN38" s="11">
        <v>2</v>
      </c>
      <c r="DO38" s="11"/>
      <c r="DP38" s="11"/>
      <c r="DQ38" s="11"/>
      <c r="DR38" s="11"/>
      <c r="DS38" s="11"/>
      <c r="DT38" s="11"/>
      <c r="DU38" s="11"/>
      <c r="DV38" s="11"/>
      <c r="DW38" s="17">
        <f t="shared" si="31"/>
        <v>3</v>
      </c>
      <c r="DX38" s="85">
        <f t="shared" si="15"/>
        <v>0.27272727272727271</v>
      </c>
    </row>
    <row r="39" spans="2:128" x14ac:dyDescent="0.25">
      <c r="B39" s="84" t="s">
        <v>103</v>
      </c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7">
        <f t="shared" si="24"/>
        <v>0</v>
      </c>
      <c r="P39" s="85">
        <f t="shared" si="7"/>
        <v>0</v>
      </c>
      <c r="R39" s="84" t="s">
        <v>103</v>
      </c>
      <c r="S39" s="10"/>
      <c r="T39" s="10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 t="shared" si="25"/>
        <v>0</v>
      </c>
      <c r="AF39" s="85">
        <f t="shared" si="0"/>
        <v>0</v>
      </c>
      <c r="AH39" s="84" t="s">
        <v>103</v>
      </c>
      <c r="AI39" s="10"/>
      <c r="AJ39" s="10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7">
        <f t="shared" si="26"/>
        <v>0</v>
      </c>
      <c r="AV39" s="85">
        <f t="shared" si="1"/>
        <v>0</v>
      </c>
      <c r="AX39" s="84" t="s">
        <v>103</v>
      </c>
      <c r="AY39" s="10"/>
      <c r="AZ39" s="10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7">
        <f t="shared" si="27"/>
        <v>0</v>
      </c>
      <c r="BL39" s="85">
        <f t="shared" si="2"/>
        <v>0</v>
      </c>
      <c r="BN39" s="84" t="s">
        <v>103</v>
      </c>
      <c r="BO39" s="10"/>
      <c r="BP39" s="10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7">
        <f t="shared" si="28"/>
        <v>0</v>
      </c>
      <c r="CB39" s="85">
        <f t="shared" si="3"/>
        <v>0</v>
      </c>
      <c r="CD39" s="84" t="s">
        <v>103</v>
      </c>
      <c r="CE39" s="10"/>
      <c r="CF39" s="10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7">
        <f t="shared" si="29"/>
        <v>0</v>
      </c>
      <c r="CR39" s="85">
        <f t="shared" si="4"/>
        <v>0</v>
      </c>
      <c r="CT39" s="84" t="s">
        <v>103</v>
      </c>
      <c r="CU39" s="10"/>
      <c r="CV39" s="10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7">
        <f t="shared" si="30"/>
        <v>0</v>
      </c>
      <c r="DH39" s="85">
        <f t="shared" si="5"/>
        <v>0</v>
      </c>
      <c r="DJ39" s="84" t="s">
        <v>103</v>
      </c>
      <c r="DK39" s="10"/>
      <c r="DL39" s="10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7">
        <f t="shared" si="31"/>
        <v>0</v>
      </c>
      <c r="DX39" s="85">
        <f t="shared" si="15"/>
        <v>0</v>
      </c>
    </row>
    <row r="40" spans="2:128" x14ac:dyDescent="0.25">
      <c r="B40" s="84" t="s">
        <v>111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7">
        <f t="shared" si="24"/>
        <v>0</v>
      </c>
      <c r="P40" s="85">
        <f t="shared" si="7"/>
        <v>0</v>
      </c>
      <c r="R40" s="84" t="s">
        <v>111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 t="shared" si="25"/>
        <v>0</v>
      </c>
      <c r="AF40" s="85">
        <f t="shared" si="0"/>
        <v>0</v>
      </c>
      <c r="AH40" s="84" t="s">
        <v>111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7">
        <f t="shared" si="26"/>
        <v>0</v>
      </c>
      <c r="AV40" s="85">
        <f t="shared" si="1"/>
        <v>0</v>
      </c>
      <c r="AX40" s="84" t="s">
        <v>111</v>
      </c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7">
        <f t="shared" si="27"/>
        <v>0</v>
      </c>
      <c r="BL40" s="85">
        <f t="shared" si="2"/>
        <v>0</v>
      </c>
      <c r="BN40" s="84" t="s">
        <v>111</v>
      </c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7">
        <f t="shared" si="28"/>
        <v>0</v>
      </c>
      <c r="CB40" s="85">
        <f t="shared" si="3"/>
        <v>0</v>
      </c>
      <c r="CD40" s="84" t="s">
        <v>111</v>
      </c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7">
        <f t="shared" si="29"/>
        <v>0</v>
      </c>
      <c r="CR40" s="85">
        <f t="shared" si="4"/>
        <v>0</v>
      </c>
      <c r="CT40" s="84" t="s">
        <v>111</v>
      </c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7">
        <f t="shared" si="30"/>
        <v>0</v>
      </c>
      <c r="DH40" s="85">
        <f t="shared" si="5"/>
        <v>0</v>
      </c>
      <c r="DJ40" s="84" t="s">
        <v>111</v>
      </c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7">
        <f t="shared" si="31"/>
        <v>0</v>
      </c>
      <c r="DX40" s="85">
        <f t="shared" si="15"/>
        <v>0</v>
      </c>
    </row>
    <row r="41" spans="2:128" x14ac:dyDescent="0.25">
      <c r="B41" s="84" t="s">
        <v>114</v>
      </c>
      <c r="C41" s="10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>
        <f t="shared" si="24"/>
        <v>0</v>
      </c>
      <c r="P41" s="85">
        <f t="shared" si="7"/>
        <v>0</v>
      </c>
      <c r="R41" s="84" t="s">
        <v>114</v>
      </c>
      <c r="S41" s="10"/>
      <c r="T41" s="10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 t="shared" si="25"/>
        <v>0</v>
      </c>
      <c r="AF41" s="85">
        <f t="shared" si="0"/>
        <v>0</v>
      </c>
      <c r="AH41" s="84" t="s">
        <v>114</v>
      </c>
      <c r="AI41" s="10"/>
      <c r="AJ41" s="10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7">
        <f t="shared" si="26"/>
        <v>0</v>
      </c>
      <c r="AV41" s="85">
        <f t="shared" si="1"/>
        <v>0</v>
      </c>
      <c r="AX41" s="84" t="s">
        <v>114</v>
      </c>
      <c r="AY41" s="10"/>
      <c r="AZ41" s="10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7">
        <f t="shared" si="27"/>
        <v>0</v>
      </c>
      <c r="BL41" s="85">
        <f t="shared" si="2"/>
        <v>0</v>
      </c>
      <c r="BN41" s="84" t="s">
        <v>114</v>
      </c>
      <c r="BO41" s="10"/>
      <c r="BP41" s="10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7">
        <f t="shared" si="28"/>
        <v>0</v>
      </c>
      <c r="CB41" s="85">
        <f t="shared" si="3"/>
        <v>0</v>
      </c>
      <c r="CD41" s="84" t="s">
        <v>114</v>
      </c>
      <c r="CE41" s="10"/>
      <c r="CF41" s="10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7">
        <f t="shared" si="29"/>
        <v>0</v>
      </c>
      <c r="CR41" s="85">
        <f t="shared" si="4"/>
        <v>0</v>
      </c>
      <c r="CT41" s="84" t="s">
        <v>114</v>
      </c>
      <c r="CU41" s="10"/>
      <c r="CV41" s="10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7">
        <f t="shared" si="30"/>
        <v>0</v>
      </c>
      <c r="DH41" s="85">
        <f t="shared" si="5"/>
        <v>0</v>
      </c>
      <c r="DJ41" s="84" t="s">
        <v>114</v>
      </c>
      <c r="DK41" s="10"/>
      <c r="DL41" s="10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7">
        <f t="shared" si="31"/>
        <v>0</v>
      </c>
      <c r="DX41" s="85">
        <f t="shared" si="15"/>
        <v>0</v>
      </c>
    </row>
    <row r="42" spans="2:128" x14ac:dyDescent="0.25">
      <c r="B42" s="84" t="s">
        <v>170</v>
      </c>
      <c r="C42" s="10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7">
        <f t="shared" si="24"/>
        <v>0</v>
      </c>
      <c r="P42" s="85">
        <f t="shared" si="7"/>
        <v>0</v>
      </c>
      <c r="R42" s="84" t="s">
        <v>170</v>
      </c>
      <c r="S42" s="10"/>
      <c r="T42" s="10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 t="shared" si="25"/>
        <v>0</v>
      </c>
      <c r="AF42" s="85">
        <f t="shared" si="0"/>
        <v>0</v>
      </c>
      <c r="AH42" s="84" t="s">
        <v>170</v>
      </c>
      <c r="AI42" s="10"/>
      <c r="AJ42" s="10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7">
        <f t="shared" si="26"/>
        <v>0</v>
      </c>
      <c r="AV42" s="85">
        <f t="shared" si="1"/>
        <v>0</v>
      </c>
      <c r="AX42" s="84" t="s">
        <v>170</v>
      </c>
      <c r="AY42" s="10"/>
      <c r="AZ42" s="10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7">
        <f t="shared" si="27"/>
        <v>0</v>
      </c>
      <c r="BL42" s="85">
        <f t="shared" si="2"/>
        <v>0</v>
      </c>
      <c r="BN42" s="84" t="s">
        <v>170</v>
      </c>
      <c r="BO42" s="10"/>
      <c r="BP42" s="10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7">
        <f t="shared" si="28"/>
        <v>0</v>
      </c>
      <c r="CB42" s="85">
        <f t="shared" si="3"/>
        <v>0</v>
      </c>
      <c r="CD42" s="84" t="s">
        <v>170</v>
      </c>
      <c r="CE42" s="10"/>
      <c r="CF42" s="10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7">
        <f t="shared" si="29"/>
        <v>0</v>
      </c>
      <c r="CR42" s="85">
        <f t="shared" si="4"/>
        <v>0</v>
      </c>
      <c r="CT42" s="84" t="s">
        <v>170</v>
      </c>
      <c r="CU42" s="10"/>
      <c r="CV42" s="10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7">
        <f t="shared" si="30"/>
        <v>0</v>
      </c>
      <c r="DH42" s="85">
        <f t="shared" si="5"/>
        <v>0</v>
      </c>
      <c r="DJ42" s="84" t="s">
        <v>170</v>
      </c>
      <c r="DK42" s="10"/>
      <c r="DL42" s="10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7">
        <f t="shared" si="31"/>
        <v>0</v>
      </c>
      <c r="DX42" s="85">
        <f t="shared" si="15"/>
        <v>0</v>
      </c>
    </row>
    <row r="43" spans="2:128" x14ac:dyDescent="0.25">
      <c r="B43" s="84" t="s">
        <v>89</v>
      </c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7">
        <f t="shared" si="24"/>
        <v>0</v>
      </c>
      <c r="P43" s="85">
        <f t="shared" si="7"/>
        <v>0</v>
      </c>
      <c r="R43" s="84" t="s">
        <v>89</v>
      </c>
      <c r="S43" s="10"/>
      <c r="T43" s="10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25"/>
        <v>0</v>
      </c>
      <c r="AF43" s="85">
        <f t="shared" si="0"/>
        <v>0</v>
      </c>
      <c r="AH43" s="84" t="s">
        <v>89</v>
      </c>
      <c r="AI43" s="10"/>
      <c r="AJ43" s="10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7">
        <f t="shared" si="26"/>
        <v>0</v>
      </c>
      <c r="AV43" s="85">
        <f t="shared" si="1"/>
        <v>0</v>
      </c>
      <c r="AX43" s="84" t="s">
        <v>89</v>
      </c>
      <c r="AY43" s="10"/>
      <c r="AZ43" s="10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 t="shared" si="27"/>
        <v>0</v>
      </c>
      <c r="BL43" s="85">
        <f t="shared" si="2"/>
        <v>0</v>
      </c>
      <c r="BN43" s="84" t="s">
        <v>89</v>
      </c>
      <c r="BO43" s="10"/>
      <c r="BP43" s="10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7">
        <f t="shared" si="28"/>
        <v>0</v>
      </c>
      <c r="CB43" s="85">
        <f t="shared" si="3"/>
        <v>0</v>
      </c>
      <c r="CD43" s="84" t="s">
        <v>89</v>
      </c>
      <c r="CE43" s="10"/>
      <c r="CF43" s="10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7">
        <f t="shared" si="29"/>
        <v>0</v>
      </c>
      <c r="CR43" s="85">
        <f t="shared" si="4"/>
        <v>0</v>
      </c>
      <c r="CT43" s="84" t="s">
        <v>89</v>
      </c>
      <c r="CU43" s="10"/>
      <c r="CV43" s="10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7">
        <f t="shared" si="30"/>
        <v>0</v>
      </c>
      <c r="DH43" s="85">
        <f t="shared" si="5"/>
        <v>0</v>
      </c>
      <c r="DJ43" s="84" t="s">
        <v>89</v>
      </c>
      <c r="DK43" s="10"/>
      <c r="DL43" s="10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 t="shared" si="31"/>
        <v>0</v>
      </c>
      <c r="DX43" s="85">
        <f t="shared" si="15"/>
        <v>0</v>
      </c>
    </row>
    <row r="44" spans="2:128" x14ac:dyDescent="0.25">
      <c r="B44" s="84" t="s">
        <v>87</v>
      </c>
      <c r="C44" s="10"/>
      <c r="D44" s="10"/>
      <c r="E44" s="11">
        <v>1</v>
      </c>
      <c r="F44" s="11"/>
      <c r="G44" s="11"/>
      <c r="H44" s="11"/>
      <c r="I44" s="11"/>
      <c r="J44" s="11"/>
      <c r="K44" s="11"/>
      <c r="L44" s="11"/>
      <c r="M44" s="11"/>
      <c r="N44" s="11"/>
      <c r="O44" s="17">
        <f>SUM(C44:N44)</f>
        <v>1</v>
      </c>
      <c r="P44" s="85">
        <f>O44/$O$45</f>
        <v>6.25E-2</v>
      </c>
      <c r="R44" s="84" t="s">
        <v>87</v>
      </c>
      <c r="S44" s="10"/>
      <c r="T44" s="10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>SUM(S44:AD44)</f>
        <v>0</v>
      </c>
      <c r="AF44" s="85">
        <f t="shared" si="0"/>
        <v>0</v>
      </c>
      <c r="AH44" s="84" t="s">
        <v>87</v>
      </c>
      <c r="AI44" s="10"/>
      <c r="AJ44" s="10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7">
        <f>SUM(AI44:AT44)</f>
        <v>0</v>
      </c>
      <c r="AV44" s="85">
        <f t="shared" si="1"/>
        <v>0</v>
      </c>
      <c r="AX44" s="84" t="s">
        <v>87</v>
      </c>
      <c r="AY44" s="10"/>
      <c r="AZ44" s="10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7">
        <f>SUM(AY44:BJ44)</f>
        <v>0</v>
      </c>
      <c r="BL44" s="85">
        <f t="shared" si="2"/>
        <v>0</v>
      </c>
      <c r="BN44" s="84" t="s">
        <v>87</v>
      </c>
      <c r="BO44" s="10"/>
      <c r="BP44" s="10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7">
        <f>SUM(BO44:BZ44)</f>
        <v>0</v>
      </c>
      <c r="CB44" s="85">
        <f t="shared" si="3"/>
        <v>0</v>
      </c>
      <c r="CD44" s="84" t="s">
        <v>87</v>
      </c>
      <c r="CE44" s="10"/>
      <c r="CF44" s="10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>SUM(CE44:CP44)</f>
        <v>0</v>
      </c>
      <c r="CR44" s="85">
        <f t="shared" si="4"/>
        <v>0</v>
      </c>
      <c r="CT44" s="84" t="s">
        <v>87</v>
      </c>
      <c r="CU44" s="10"/>
      <c r="CV44" s="10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7">
        <f>SUM(CU44:DF44)</f>
        <v>0</v>
      </c>
      <c r="DH44" s="85">
        <f t="shared" si="5"/>
        <v>0</v>
      </c>
      <c r="DJ44" s="84" t="s">
        <v>87</v>
      </c>
      <c r="DK44" s="10"/>
      <c r="DL44" s="10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>SUM(DK44:DV44)</f>
        <v>0</v>
      </c>
      <c r="DX44" s="85">
        <f t="shared" si="15"/>
        <v>0</v>
      </c>
    </row>
    <row r="45" spans="2:128" s="3" customFormat="1" ht="15.75" thickBot="1" x14ac:dyDescent="0.3">
      <c r="B45" s="82" t="s">
        <v>49</v>
      </c>
      <c r="C45" s="77">
        <f>SUM(C4:C44)</f>
        <v>1</v>
      </c>
      <c r="D45" s="77">
        <f t="shared" ref="D45:O45" si="32">SUM(D4:D44)</f>
        <v>1</v>
      </c>
      <c r="E45" s="77">
        <f t="shared" si="32"/>
        <v>1</v>
      </c>
      <c r="F45" s="77">
        <f t="shared" si="32"/>
        <v>1</v>
      </c>
      <c r="G45" s="77">
        <f t="shared" si="32"/>
        <v>6</v>
      </c>
      <c r="H45" s="77">
        <f t="shared" si="32"/>
        <v>2</v>
      </c>
      <c r="I45" s="77">
        <f t="shared" si="32"/>
        <v>1</v>
      </c>
      <c r="J45" s="77">
        <f t="shared" si="32"/>
        <v>1</v>
      </c>
      <c r="K45" s="77">
        <f t="shared" si="32"/>
        <v>0</v>
      </c>
      <c r="L45" s="77">
        <f t="shared" si="32"/>
        <v>0</v>
      </c>
      <c r="M45" s="77">
        <f t="shared" si="32"/>
        <v>1</v>
      </c>
      <c r="N45" s="77">
        <f t="shared" si="32"/>
        <v>1</v>
      </c>
      <c r="O45" s="77">
        <f t="shared" si="32"/>
        <v>16</v>
      </c>
      <c r="P45" s="86">
        <f>O45/$O$45</f>
        <v>1</v>
      </c>
      <c r="R45" s="82" t="s">
        <v>49</v>
      </c>
      <c r="S45" s="77">
        <f>SUM(S4:S44)</f>
        <v>1</v>
      </c>
      <c r="T45" s="77">
        <f t="shared" ref="T45" si="33">SUM(T4:T44)</f>
        <v>1</v>
      </c>
      <c r="U45" s="77">
        <f t="shared" ref="U45" si="34">SUM(U4:U44)</f>
        <v>0</v>
      </c>
      <c r="V45" s="77">
        <f t="shared" ref="V45" si="35">SUM(V4:V44)</f>
        <v>5</v>
      </c>
      <c r="W45" s="77">
        <f t="shared" ref="W45" si="36">SUM(W4:W44)</f>
        <v>4</v>
      </c>
      <c r="X45" s="77">
        <f t="shared" ref="X45" si="37">SUM(X4:X44)</f>
        <v>0</v>
      </c>
      <c r="Y45" s="77">
        <f t="shared" ref="Y45" si="38">SUM(Y4:Y44)</f>
        <v>2</v>
      </c>
      <c r="Z45" s="77">
        <f t="shared" ref="Z45" si="39">SUM(Z4:Z44)</f>
        <v>1</v>
      </c>
      <c r="AA45" s="77">
        <f t="shared" ref="AA45" si="40">SUM(AA4:AA44)</f>
        <v>15</v>
      </c>
      <c r="AB45" s="77">
        <f t="shared" ref="AB45" si="41">SUM(AB4:AB44)</f>
        <v>1</v>
      </c>
      <c r="AC45" s="77">
        <f t="shared" ref="AC45" si="42">SUM(AC4:AC44)</f>
        <v>6</v>
      </c>
      <c r="AD45" s="77">
        <f t="shared" ref="AD45" si="43">SUM(AD4:AD44)</f>
        <v>1</v>
      </c>
      <c r="AE45" s="77">
        <f t="shared" ref="AE45" si="44">SUM(AE4:AE44)</f>
        <v>37</v>
      </c>
      <c r="AF45" s="86">
        <f t="shared" si="0"/>
        <v>1</v>
      </c>
      <c r="AH45" s="82" t="s">
        <v>49</v>
      </c>
      <c r="AI45" s="77">
        <f>SUM(AI4:AI44)</f>
        <v>2</v>
      </c>
      <c r="AJ45" s="77">
        <f t="shared" ref="AJ45" si="45">SUM(AJ4:AJ44)</f>
        <v>3</v>
      </c>
      <c r="AK45" s="77">
        <f t="shared" ref="AK45" si="46">SUM(AK4:AK44)</f>
        <v>3</v>
      </c>
      <c r="AL45" s="77">
        <f t="shared" ref="AL45" si="47">SUM(AL4:AL44)</f>
        <v>0</v>
      </c>
      <c r="AM45" s="77">
        <f t="shared" ref="AM45" si="48">SUM(AM4:AM44)</f>
        <v>0</v>
      </c>
      <c r="AN45" s="77">
        <f t="shared" ref="AN45" si="49">SUM(AN4:AN44)</f>
        <v>0</v>
      </c>
      <c r="AO45" s="77">
        <f t="shared" ref="AO45" si="50">SUM(AO4:AO44)</f>
        <v>7</v>
      </c>
      <c r="AP45" s="77">
        <f t="shared" ref="AP45" si="51">SUM(AP4:AP44)</f>
        <v>2</v>
      </c>
      <c r="AQ45" s="77">
        <f t="shared" ref="AQ45" si="52">SUM(AQ4:AQ44)</f>
        <v>2</v>
      </c>
      <c r="AR45" s="77">
        <f t="shared" ref="AR45" si="53">SUM(AR4:AR44)</f>
        <v>6</v>
      </c>
      <c r="AS45" s="77">
        <f t="shared" ref="AS45" si="54">SUM(AS4:AS44)</f>
        <v>4</v>
      </c>
      <c r="AT45" s="77">
        <f t="shared" ref="AT45" si="55">SUM(AT4:AT44)</f>
        <v>0</v>
      </c>
      <c r="AU45" s="77">
        <f t="shared" ref="AU45" si="56">SUM(AU4:AU44)</f>
        <v>29</v>
      </c>
      <c r="AV45" s="86">
        <f t="shared" si="1"/>
        <v>1</v>
      </c>
      <c r="AX45" s="82" t="s">
        <v>49</v>
      </c>
      <c r="AY45" s="77">
        <f>SUM(AY4:AY44)</f>
        <v>5</v>
      </c>
      <c r="AZ45" s="77">
        <f t="shared" ref="AZ45" si="57">SUM(AZ4:AZ44)</f>
        <v>1</v>
      </c>
      <c r="BA45" s="77">
        <f t="shared" ref="BA45" si="58">SUM(BA4:BA44)</f>
        <v>6</v>
      </c>
      <c r="BB45" s="77">
        <f t="shared" ref="BB45" si="59">SUM(BB4:BB44)</f>
        <v>0</v>
      </c>
      <c r="BC45" s="77">
        <f t="shared" ref="BC45" si="60">SUM(BC4:BC44)</f>
        <v>1</v>
      </c>
      <c r="BD45" s="77">
        <f t="shared" ref="BD45" si="61">SUM(BD4:BD44)</f>
        <v>1</v>
      </c>
      <c r="BE45" s="77">
        <f t="shared" ref="BE45" si="62">SUM(BE4:BE44)</f>
        <v>2</v>
      </c>
      <c r="BF45" s="77">
        <f t="shared" ref="BF45" si="63">SUM(BF4:BF44)</f>
        <v>4</v>
      </c>
      <c r="BG45" s="77">
        <f t="shared" ref="BG45" si="64">SUM(BG4:BG44)</f>
        <v>2</v>
      </c>
      <c r="BH45" s="77">
        <f t="shared" ref="BH45" si="65">SUM(BH4:BH44)</f>
        <v>0</v>
      </c>
      <c r="BI45" s="77">
        <f t="shared" ref="BI45" si="66">SUM(BI4:BI44)</f>
        <v>11</v>
      </c>
      <c r="BJ45" s="77">
        <f t="shared" ref="BJ45" si="67">SUM(BJ4:BJ44)</f>
        <v>5</v>
      </c>
      <c r="BK45" s="77">
        <f t="shared" ref="BK45" si="68">SUM(BK4:BK44)</f>
        <v>38</v>
      </c>
      <c r="BL45" s="86">
        <f>BK45/BK45</f>
        <v>1</v>
      </c>
      <c r="BN45" s="82" t="s">
        <v>49</v>
      </c>
      <c r="BO45" s="77">
        <f>SUM(BO4:BO44)</f>
        <v>6</v>
      </c>
      <c r="BP45" s="77">
        <f t="shared" ref="BP45" si="69">SUM(BP4:BP44)</f>
        <v>0</v>
      </c>
      <c r="BQ45" s="77">
        <f t="shared" ref="BQ45" si="70">SUM(BQ4:BQ44)</f>
        <v>4</v>
      </c>
      <c r="BR45" s="77">
        <f t="shared" ref="BR45" si="71">SUM(BR4:BR44)</f>
        <v>2</v>
      </c>
      <c r="BS45" s="77">
        <f t="shared" ref="BS45" si="72">SUM(BS4:BS44)</f>
        <v>1</v>
      </c>
      <c r="BT45" s="77">
        <f t="shared" ref="BT45" si="73">SUM(BT4:BT44)</f>
        <v>1</v>
      </c>
      <c r="BU45" s="77">
        <f t="shared" ref="BU45" si="74">SUM(BU4:BU44)</f>
        <v>4</v>
      </c>
      <c r="BV45" s="77">
        <f t="shared" ref="BV45" si="75">SUM(BV4:BV44)</f>
        <v>0</v>
      </c>
      <c r="BW45" s="77">
        <f t="shared" ref="BW45" si="76">SUM(BW4:BW44)</f>
        <v>0</v>
      </c>
      <c r="BX45" s="77">
        <f t="shared" ref="BX45" si="77">SUM(BX4:BX44)</f>
        <v>0</v>
      </c>
      <c r="BY45" s="77">
        <f t="shared" ref="BY45" si="78">SUM(BY4:BY44)</f>
        <v>3</v>
      </c>
      <c r="BZ45" s="77">
        <f t="shared" ref="BZ45" si="79">SUM(BZ4:BZ44)</f>
        <v>1</v>
      </c>
      <c r="CA45" s="77">
        <f t="shared" ref="CA45" si="80">SUM(CA4:CA44)</f>
        <v>22</v>
      </c>
      <c r="CB45" s="86">
        <f t="shared" si="3"/>
        <v>1</v>
      </c>
      <c r="CD45" s="82" t="s">
        <v>49</v>
      </c>
      <c r="CE45" s="77">
        <f>SUM(CE4:CE44)</f>
        <v>2</v>
      </c>
      <c r="CF45" s="77">
        <f t="shared" ref="CF45" si="81">SUM(CF4:CF44)</f>
        <v>0</v>
      </c>
      <c r="CG45" s="77">
        <f t="shared" ref="CG45" si="82">SUM(CG4:CG44)</f>
        <v>0</v>
      </c>
      <c r="CH45" s="77">
        <f t="shared" ref="CH45" si="83">SUM(CH4:CH44)</f>
        <v>5</v>
      </c>
      <c r="CI45" s="77">
        <f t="shared" ref="CI45" si="84">SUM(CI4:CI44)</f>
        <v>1</v>
      </c>
      <c r="CJ45" s="77">
        <f t="shared" ref="CJ45" si="85">SUM(CJ4:CJ44)</f>
        <v>0</v>
      </c>
      <c r="CK45" s="77">
        <f t="shared" ref="CK45" si="86">SUM(CK4:CK44)</f>
        <v>2</v>
      </c>
      <c r="CL45" s="77">
        <f t="shared" ref="CL45" si="87">SUM(CL4:CL44)</f>
        <v>2</v>
      </c>
      <c r="CM45" s="77">
        <f t="shared" ref="CM45" si="88">SUM(CM4:CM44)</f>
        <v>0</v>
      </c>
      <c r="CN45" s="77">
        <f t="shared" ref="CN45" si="89">SUM(CN4:CN44)</f>
        <v>4</v>
      </c>
      <c r="CO45" s="77">
        <f t="shared" ref="CO45" si="90">SUM(CO4:CO44)</f>
        <v>3</v>
      </c>
      <c r="CP45" s="77">
        <f t="shared" ref="CP45" si="91">SUM(CP4:CP44)</f>
        <v>2</v>
      </c>
      <c r="CQ45" s="77">
        <f t="shared" ref="CQ45" si="92">SUM(CQ4:CQ44)</f>
        <v>21</v>
      </c>
      <c r="CR45" s="86">
        <f t="shared" si="4"/>
        <v>1</v>
      </c>
      <c r="CT45" s="82" t="s">
        <v>49</v>
      </c>
      <c r="CU45" s="77">
        <f>SUM(CU4:CU44)</f>
        <v>7</v>
      </c>
      <c r="CV45" s="77">
        <f t="shared" ref="CV45:DG45" si="93">SUM(CV4:CV44)</f>
        <v>8</v>
      </c>
      <c r="CW45" s="77">
        <f t="shared" si="93"/>
        <v>4</v>
      </c>
      <c r="CX45" s="77">
        <f t="shared" si="93"/>
        <v>6</v>
      </c>
      <c r="CY45" s="77">
        <f t="shared" si="93"/>
        <v>3</v>
      </c>
      <c r="CZ45" s="77">
        <f t="shared" si="93"/>
        <v>4</v>
      </c>
      <c r="DA45" s="77">
        <f t="shared" si="93"/>
        <v>27</v>
      </c>
      <c r="DB45" s="77">
        <f t="shared" si="93"/>
        <v>5</v>
      </c>
      <c r="DC45" s="77">
        <f t="shared" si="93"/>
        <v>1</v>
      </c>
      <c r="DD45" s="77">
        <f t="shared" si="93"/>
        <v>1</v>
      </c>
      <c r="DE45" s="77">
        <f t="shared" si="93"/>
        <v>5</v>
      </c>
      <c r="DF45" s="77">
        <f t="shared" si="93"/>
        <v>7</v>
      </c>
      <c r="DG45" s="77">
        <f t="shared" si="93"/>
        <v>78</v>
      </c>
      <c r="DH45" s="86">
        <f t="shared" si="5"/>
        <v>1</v>
      </c>
      <c r="DJ45" s="82" t="s">
        <v>49</v>
      </c>
      <c r="DK45" s="77">
        <f>SUM(DK4:DK44)</f>
        <v>0</v>
      </c>
      <c r="DL45" s="77">
        <f t="shared" ref="DL45:DW45" si="94">SUM(DL4:DL44)</f>
        <v>0</v>
      </c>
      <c r="DM45" s="77">
        <f t="shared" si="94"/>
        <v>1</v>
      </c>
      <c r="DN45" s="77">
        <f t="shared" si="94"/>
        <v>8</v>
      </c>
      <c r="DO45" s="77">
        <f t="shared" si="94"/>
        <v>2</v>
      </c>
      <c r="DP45" s="77">
        <f t="shared" si="94"/>
        <v>0</v>
      </c>
      <c r="DQ45" s="77">
        <f t="shared" si="94"/>
        <v>0</v>
      </c>
      <c r="DR45" s="77">
        <f t="shared" si="94"/>
        <v>0</v>
      </c>
      <c r="DS45" s="77">
        <f t="shared" si="94"/>
        <v>0</v>
      </c>
      <c r="DT45" s="77">
        <f t="shared" si="94"/>
        <v>0</v>
      </c>
      <c r="DU45" s="77">
        <f t="shared" si="94"/>
        <v>0</v>
      </c>
      <c r="DV45" s="77">
        <f t="shared" si="94"/>
        <v>0</v>
      </c>
      <c r="DW45" s="77">
        <f t="shared" si="94"/>
        <v>11</v>
      </c>
      <c r="DX45" s="86">
        <f>DW45/$DW$45</f>
        <v>1</v>
      </c>
    </row>
  </sheetData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IV45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4.1406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2" customWidth="1"/>
    <col min="34" max="34" width="34.1406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style="3" bestFit="1" customWidth="1"/>
    <col min="96" max="96" width="8.140625" style="15" bestFit="1" customWidth="1"/>
    <col min="97" max="97" width="1.7109375" customWidth="1"/>
    <col min="98" max="98" width="34.140625" style="3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4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7109375" customWidth="1"/>
    <col min="130" max="130" width="34.140625" style="3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4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1.7109375" customWidth="1"/>
    <col min="162" max="162" width="34.140625" style="3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4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1.7109375" customWidth="1"/>
    <col min="194" max="194" width="34.140625" style="3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3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4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3.28515625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1.7109375" customWidth="1"/>
    <col min="226" max="226" width="34.14062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4" bestFit="1" customWidth="1"/>
    <col min="232" max="232" width="3.140625" bestFit="1" customWidth="1"/>
    <col min="233" max="233" width="3.28515625" bestFit="1" customWidth="1"/>
    <col min="234" max="234" width="3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4" bestFit="1" customWidth="1"/>
    <col min="241" max="241" width="3.28515625" bestFit="1" customWidth="1"/>
    <col min="242" max="242" width="3.140625" bestFit="1" customWidth="1"/>
    <col min="243" max="243" width="3" bestFit="1" customWidth="1"/>
    <col min="244" max="244" width="3.28515625" bestFit="1" customWidth="1"/>
    <col min="245" max="245" width="3" bestFit="1" customWidth="1"/>
    <col min="246" max="247" width="3.5703125" bestFit="1" customWidth="1"/>
    <col min="248" max="248" width="3.28515625" bestFit="1" customWidth="1"/>
    <col min="249" max="250" width="3.140625" bestFit="1" customWidth="1"/>
    <col min="251" max="251" width="3" bestFit="1" customWidth="1"/>
    <col min="252" max="252" width="4" bestFit="1" customWidth="1"/>
    <col min="253" max="253" width="3.42578125" bestFit="1" customWidth="1"/>
    <col min="254" max="254" width="3.7109375" bestFit="1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149" t="s">
        <v>314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H2" s="143" t="s">
        <v>315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5"/>
      <c r="BN2" s="143" t="s">
        <v>320</v>
      </c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321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  <c r="DZ2" s="143" t="s">
        <v>322</v>
      </c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5"/>
      <c r="FF2" s="143" t="s">
        <v>323</v>
      </c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5"/>
      <c r="GL2" s="143" t="s">
        <v>373</v>
      </c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5"/>
      <c r="HR2" s="143" t="s">
        <v>404</v>
      </c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5"/>
    </row>
    <row r="3" spans="2:256" x14ac:dyDescent="0.25">
      <c r="B3" s="72" t="s">
        <v>82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130</v>
      </c>
      <c r="AE3" s="21" t="s">
        <v>13</v>
      </c>
      <c r="AF3" s="87" t="s">
        <v>14</v>
      </c>
      <c r="AH3" s="72" t="s">
        <v>82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130</v>
      </c>
      <c r="BK3" s="21" t="s">
        <v>13</v>
      </c>
      <c r="BL3" s="87" t="s">
        <v>14</v>
      </c>
      <c r="BN3" s="72" t="s">
        <v>82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130</v>
      </c>
      <c r="CQ3" s="21" t="s">
        <v>13</v>
      </c>
      <c r="CR3" s="87" t="s">
        <v>14</v>
      </c>
      <c r="CT3" s="72" t="s">
        <v>82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130</v>
      </c>
      <c r="DW3" s="21" t="s">
        <v>13</v>
      </c>
      <c r="DX3" s="87" t="s">
        <v>14</v>
      </c>
      <c r="DZ3" s="72" t="s">
        <v>82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130</v>
      </c>
      <c r="FC3" s="21" t="s">
        <v>13</v>
      </c>
      <c r="FD3" s="87" t="s">
        <v>14</v>
      </c>
      <c r="FF3" s="72" t="s">
        <v>82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130</v>
      </c>
      <c r="GI3" s="21" t="s">
        <v>13</v>
      </c>
      <c r="GJ3" s="87" t="s">
        <v>14</v>
      </c>
      <c r="GL3" s="72" t="s">
        <v>82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130</v>
      </c>
      <c r="HO3" s="21" t="s">
        <v>13</v>
      </c>
      <c r="HP3" s="87" t="s">
        <v>14</v>
      </c>
      <c r="HR3" s="72" t="s">
        <v>82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130</v>
      </c>
      <c r="IU3" s="21" t="s">
        <v>13</v>
      </c>
      <c r="IV3" s="87" t="s">
        <v>14</v>
      </c>
    </row>
    <row r="4" spans="2:256" x14ac:dyDescent="0.25">
      <c r="B4" s="84" t="s">
        <v>101</v>
      </c>
      <c r="C4" s="8"/>
      <c r="D4" s="8"/>
      <c r="E4" s="8"/>
      <c r="F4" s="8"/>
      <c r="G4" s="8">
        <v>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SUM(C4:AD4)</f>
        <v>2</v>
      </c>
      <c r="AF4" s="88">
        <f t="shared" ref="AF4:AF45" si="0">AE4/$AE$45</f>
        <v>0.125</v>
      </c>
      <c r="AH4" s="84" t="s">
        <v>101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>SUM(AI4:BJ4)</f>
        <v>0</v>
      </c>
      <c r="BL4" s="88">
        <f t="shared" ref="BL4:BL45" si="1">BK4/$BK$45</f>
        <v>0</v>
      </c>
      <c r="BN4" s="84" t="s">
        <v>101</v>
      </c>
      <c r="BO4" s="8"/>
      <c r="BP4" s="8">
        <v>1</v>
      </c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SUM(BO4:CP4)</f>
        <v>1</v>
      </c>
      <c r="CR4" s="88">
        <f t="shared" ref="CR4:CR45" si="2">CQ4/$CQ$45</f>
        <v>3.4482758620689655E-2</v>
      </c>
      <c r="CT4" s="84" t="s">
        <v>101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SUM(CU4:DV4)</f>
        <v>0</v>
      </c>
      <c r="DX4" s="88">
        <f t="shared" ref="DX4:DX45" si="3">DW4/$DW$45</f>
        <v>0</v>
      </c>
      <c r="DZ4" s="84" t="s">
        <v>101</v>
      </c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0</v>
      </c>
      <c r="FD4" s="88">
        <f t="shared" ref="FD4:FD44" si="4">FC4/$FC$45</f>
        <v>0</v>
      </c>
      <c r="FF4" s="84" t="s">
        <v>101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17">
        <f>SUM(FG4:GH4)</f>
        <v>0</v>
      </c>
      <c r="GJ4" s="88">
        <f t="shared" ref="GJ4:GJ45" si="5">GI4/$GI$45</f>
        <v>0</v>
      </c>
      <c r="GL4" s="84" t="s">
        <v>101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17">
        <f>SUM(GM4:HN4)</f>
        <v>0</v>
      </c>
      <c r="HP4" s="88">
        <f t="shared" ref="HP4:HP45" si="6">HO4/$HO$45</f>
        <v>0</v>
      </c>
      <c r="HR4" s="84" t="s">
        <v>101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17">
        <f>SUM(HS4:IT4)</f>
        <v>0</v>
      </c>
      <c r="IV4" s="88">
        <f>IU4/$IU$45</f>
        <v>0</v>
      </c>
    </row>
    <row r="5" spans="2:256" x14ac:dyDescent="0.25">
      <c r="B5" s="84" t="s">
        <v>91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44" si="7">SUM(C5:AD5)</f>
        <v>0</v>
      </c>
      <c r="AF5" s="88">
        <f t="shared" si="0"/>
        <v>0</v>
      </c>
      <c r="AH5" s="84" t="s">
        <v>91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44" si="8">SUM(AI5:BJ5)</f>
        <v>0</v>
      </c>
      <c r="BL5" s="88">
        <f t="shared" si="1"/>
        <v>0</v>
      </c>
      <c r="BN5" s="84" t="s">
        <v>91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44" si="9">SUM(BO5:CP5)</f>
        <v>0</v>
      </c>
      <c r="CR5" s="88">
        <f t="shared" si="2"/>
        <v>0</v>
      </c>
      <c r="CT5" s="84" t="s">
        <v>91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44" si="10">SUM(CU5:DV5)</f>
        <v>0</v>
      </c>
      <c r="DX5" s="88">
        <f t="shared" si="3"/>
        <v>0</v>
      </c>
      <c r="DZ5" s="84" t="s">
        <v>91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7">
        <f t="shared" ref="FC5:FC44" si="11">SUM(EA5:FB5)</f>
        <v>0</v>
      </c>
      <c r="FD5" s="88">
        <f t="shared" si="4"/>
        <v>0</v>
      </c>
      <c r="FF5" s="84" t="s">
        <v>91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ref="GI5:GI44" si="12">SUM(FG5:GH5)</f>
        <v>0</v>
      </c>
      <c r="GJ5" s="88">
        <f t="shared" si="5"/>
        <v>0</v>
      </c>
      <c r="GL5" s="84" t="s">
        <v>91</v>
      </c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>
        <v>1</v>
      </c>
      <c r="HG5" s="8"/>
      <c r="HH5" s="8"/>
      <c r="HI5" s="8"/>
      <c r="HJ5" s="8"/>
      <c r="HK5" s="8"/>
      <c r="HL5" s="8"/>
      <c r="HM5" s="8"/>
      <c r="HN5" s="8"/>
      <c r="HO5" s="17">
        <f t="shared" ref="HO5:HO44" si="13">SUM(GM5:HN5)</f>
        <v>1</v>
      </c>
      <c r="HP5" s="88">
        <f t="shared" si="6"/>
        <v>1.282051282051282E-2</v>
      </c>
      <c r="HR5" s="84" t="s">
        <v>91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17">
        <f t="shared" ref="IU5:IU44" si="14">SUM(HS5:IT5)</f>
        <v>0</v>
      </c>
      <c r="IV5" s="88">
        <f t="shared" ref="IV5:IV44" si="15">IU5/$IU$45</f>
        <v>0</v>
      </c>
    </row>
    <row r="6" spans="2:256" x14ac:dyDescent="0.25">
      <c r="B6" s="84" t="s">
        <v>94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7"/>
        <v>0</v>
      </c>
      <c r="AF6" s="88">
        <f t="shared" si="0"/>
        <v>0</v>
      </c>
      <c r="AH6" s="84" t="s">
        <v>94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8"/>
        <v>0</v>
      </c>
      <c r="BL6" s="88">
        <f t="shared" si="1"/>
        <v>0</v>
      </c>
      <c r="BN6" s="84" t="s">
        <v>94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9"/>
        <v>0</v>
      </c>
      <c r="CR6" s="88">
        <f t="shared" si="2"/>
        <v>0</v>
      </c>
      <c r="CT6" s="84" t="s">
        <v>94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0"/>
        <v>0</v>
      </c>
      <c r="DX6" s="88">
        <f t="shared" si="3"/>
        <v>0</v>
      </c>
      <c r="DZ6" s="84" t="s">
        <v>94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11"/>
        <v>0</v>
      </c>
      <c r="FD6" s="88">
        <f t="shared" si="4"/>
        <v>0</v>
      </c>
      <c r="FF6" s="84" t="s">
        <v>94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17">
        <f t="shared" si="12"/>
        <v>0</v>
      </c>
      <c r="GJ6" s="88">
        <f t="shared" si="5"/>
        <v>0</v>
      </c>
      <c r="GL6" s="84" t="s">
        <v>94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>
        <v>1</v>
      </c>
      <c r="HG6" s="8"/>
      <c r="HH6" s="8"/>
      <c r="HI6" s="8"/>
      <c r="HJ6" s="8"/>
      <c r="HK6" s="8"/>
      <c r="HL6" s="8"/>
      <c r="HM6" s="8"/>
      <c r="HN6" s="8"/>
      <c r="HO6" s="17">
        <f t="shared" si="13"/>
        <v>1</v>
      </c>
      <c r="HP6" s="88">
        <f t="shared" si="6"/>
        <v>1.282051282051282E-2</v>
      </c>
      <c r="HR6" s="84" t="s">
        <v>94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17">
        <f t="shared" si="14"/>
        <v>0</v>
      </c>
      <c r="IV6" s="88">
        <f t="shared" si="15"/>
        <v>0</v>
      </c>
    </row>
    <row r="7" spans="2:256" x14ac:dyDescent="0.25">
      <c r="B7" s="84" t="s">
        <v>156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7"/>
        <v>0</v>
      </c>
      <c r="AF7" s="88">
        <f t="shared" si="0"/>
        <v>0</v>
      </c>
      <c r="AH7" s="84" t="s">
        <v>156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8"/>
        <v>0</v>
      </c>
      <c r="BL7" s="88">
        <f t="shared" si="1"/>
        <v>0</v>
      </c>
      <c r="BN7" s="84" t="s">
        <v>156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9"/>
        <v>0</v>
      </c>
      <c r="CR7" s="88">
        <f t="shared" si="2"/>
        <v>0</v>
      </c>
      <c r="CT7" s="84" t="s">
        <v>156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0"/>
        <v>0</v>
      </c>
      <c r="DX7" s="88">
        <f t="shared" si="3"/>
        <v>0</v>
      </c>
      <c r="DZ7" s="84" t="s">
        <v>156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11"/>
        <v>0</v>
      </c>
      <c r="FD7" s="88">
        <f t="shared" si="4"/>
        <v>0</v>
      </c>
      <c r="FF7" s="84" t="s">
        <v>156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2"/>
        <v>0</v>
      </c>
      <c r="GJ7" s="88">
        <f t="shared" si="5"/>
        <v>0</v>
      </c>
      <c r="GL7" s="84" t="s">
        <v>156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3"/>
        <v>0</v>
      </c>
      <c r="HP7" s="88">
        <f t="shared" si="6"/>
        <v>0</v>
      </c>
      <c r="HR7" s="84" t="s">
        <v>156</v>
      </c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17">
        <f t="shared" si="14"/>
        <v>0</v>
      </c>
      <c r="IV7" s="88">
        <f t="shared" si="15"/>
        <v>0</v>
      </c>
    </row>
    <row r="8" spans="2:256" x14ac:dyDescent="0.25">
      <c r="B8" s="84" t="s">
        <v>99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7"/>
        <v>0</v>
      </c>
      <c r="AF8" s="88">
        <f t="shared" si="0"/>
        <v>0</v>
      </c>
      <c r="AH8" s="84" t="s">
        <v>99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8"/>
        <v>0</v>
      </c>
      <c r="BL8" s="88">
        <f t="shared" si="1"/>
        <v>0</v>
      </c>
      <c r="BN8" s="84" t="s">
        <v>99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9"/>
        <v>0</v>
      </c>
      <c r="CR8" s="88">
        <f t="shared" si="2"/>
        <v>0</v>
      </c>
      <c r="CT8" s="84" t="s">
        <v>99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0"/>
        <v>0</v>
      </c>
      <c r="DX8" s="88">
        <f t="shared" si="3"/>
        <v>0</v>
      </c>
      <c r="DZ8" s="84" t="s">
        <v>99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17">
        <f t="shared" si="11"/>
        <v>0</v>
      </c>
      <c r="FD8" s="88">
        <f t="shared" si="4"/>
        <v>0</v>
      </c>
      <c r="FF8" s="84" t="s">
        <v>99</v>
      </c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17">
        <f t="shared" si="12"/>
        <v>0</v>
      </c>
      <c r="GJ8" s="88">
        <f t="shared" si="5"/>
        <v>0</v>
      </c>
      <c r="GL8" s="84" t="s">
        <v>99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17">
        <f t="shared" si="13"/>
        <v>0</v>
      </c>
      <c r="HP8" s="88">
        <f t="shared" si="6"/>
        <v>0</v>
      </c>
      <c r="HR8" s="84" t="s">
        <v>99</v>
      </c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17">
        <f t="shared" si="14"/>
        <v>0</v>
      </c>
      <c r="IV8" s="88">
        <f t="shared" si="15"/>
        <v>0</v>
      </c>
    </row>
    <row r="9" spans="2:256" x14ac:dyDescent="0.25">
      <c r="B9" s="84" t="s">
        <v>98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7"/>
        <v>0</v>
      </c>
      <c r="AF9" s="88">
        <f t="shared" si="0"/>
        <v>0</v>
      </c>
      <c r="AH9" s="84" t="s">
        <v>98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8"/>
        <v>0</v>
      </c>
      <c r="BL9" s="88">
        <f t="shared" si="1"/>
        <v>0</v>
      </c>
      <c r="BN9" s="84" t="s">
        <v>98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7">
        <f t="shared" si="9"/>
        <v>0</v>
      </c>
      <c r="CR9" s="88">
        <f t="shared" si="2"/>
        <v>0</v>
      </c>
      <c r="CT9" s="84" t="s">
        <v>98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10"/>
        <v>0</v>
      </c>
      <c r="DX9" s="88">
        <f t="shared" si="3"/>
        <v>0</v>
      </c>
      <c r="DZ9" s="84" t="s">
        <v>98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17">
        <f t="shared" si="11"/>
        <v>0</v>
      </c>
      <c r="FD9" s="88">
        <f t="shared" si="4"/>
        <v>0</v>
      </c>
      <c r="FF9" s="84" t="s">
        <v>98</v>
      </c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17">
        <f t="shared" si="12"/>
        <v>0</v>
      </c>
      <c r="GJ9" s="88">
        <f t="shared" si="5"/>
        <v>0</v>
      </c>
      <c r="GL9" s="84" t="s">
        <v>98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17">
        <f t="shared" si="13"/>
        <v>0</v>
      </c>
      <c r="HP9" s="88">
        <f t="shared" si="6"/>
        <v>0</v>
      </c>
      <c r="HR9" s="84" t="s">
        <v>98</v>
      </c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17">
        <f t="shared" si="14"/>
        <v>0</v>
      </c>
      <c r="IV9" s="88">
        <f t="shared" si="15"/>
        <v>0</v>
      </c>
    </row>
    <row r="10" spans="2:256" x14ac:dyDescent="0.25">
      <c r="B10" s="84" t="s">
        <v>112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7"/>
        <v>0</v>
      </c>
      <c r="AF10" s="88">
        <f t="shared" si="0"/>
        <v>0</v>
      </c>
      <c r="AH10" s="84" t="s">
        <v>112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8"/>
        <v>0</v>
      </c>
      <c r="BL10" s="88">
        <f t="shared" si="1"/>
        <v>0</v>
      </c>
      <c r="BN10" s="84" t="s">
        <v>112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9"/>
        <v>0</v>
      </c>
      <c r="CR10" s="88">
        <f t="shared" si="2"/>
        <v>0</v>
      </c>
      <c r="CT10" s="84" t="s">
        <v>112</v>
      </c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10"/>
        <v>0</v>
      </c>
      <c r="DX10" s="88">
        <f t="shared" si="3"/>
        <v>0</v>
      </c>
      <c r="DZ10" s="84" t="s">
        <v>112</v>
      </c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17">
        <f t="shared" si="11"/>
        <v>0</v>
      </c>
      <c r="FD10" s="88">
        <f t="shared" si="4"/>
        <v>0</v>
      </c>
      <c r="FF10" s="84" t="s">
        <v>112</v>
      </c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17">
        <f t="shared" si="12"/>
        <v>0</v>
      </c>
      <c r="GJ10" s="88">
        <f t="shared" si="5"/>
        <v>0</v>
      </c>
      <c r="GL10" s="84" t="s">
        <v>112</v>
      </c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17">
        <f t="shared" si="13"/>
        <v>0</v>
      </c>
      <c r="HP10" s="88">
        <f t="shared" si="6"/>
        <v>0</v>
      </c>
      <c r="HR10" s="84" t="s">
        <v>112</v>
      </c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17">
        <f t="shared" si="14"/>
        <v>0</v>
      </c>
      <c r="IV10" s="88">
        <f t="shared" si="15"/>
        <v>0</v>
      </c>
    </row>
    <row r="11" spans="2:256" x14ac:dyDescent="0.25">
      <c r="B11" s="84" t="s">
        <v>85</v>
      </c>
      <c r="C11" s="8"/>
      <c r="D11" s="8"/>
      <c r="E11" s="8"/>
      <c r="F11" s="8"/>
      <c r="G11" s="8">
        <v>1</v>
      </c>
      <c r="H11" s="8"/>
      <c r="I11" s="8">
        <v>3</v>
      </c>
      <c r="J11" s="8"/>
      <c r="K11" s="8"/>
      <c r="L11" s="8"/>
      <c r="M11" s="8">
        <v>1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>
        <v>2</v>
      </c>
      <c r="AC11" s="8">
        <v>1</v>
      </c>
      <c r="AD11" s="8"/>
      <c r="AE11" s="17">
        <f t="shared" si="7"/>
        <v>8</v>
      </c>
      <c r="AF11" s="88">
        <f t="shared" si="0"/>
        <v>0.5</v>
      </c>
      <c r="AH11" s="84" t="s">
        <v>85</v>
      </c>
      <c r="AI11" s="8"/>
      <c r="AJ11" s="8"/>
      <c r="AK11" s="8"/>
      <c r="AL11" s="8"/>
      <c r="AM11" s="8"/>
      <c r="AN11" s="8"/>
      <c r="AO11" s="8">
        <v>5</v>
      </c>
      <c r="AP11" s="8">
        <v>1</v>
      </c>
      <c r="AQ11" s="8"/>
      <c r="AR11" s="8"/>
      <c r="AS11" s="8"/>
      <c r="AT11" s="8">
        <v>1</v>
      </c>
      <c r="AU11" s="8"/>
      <c r="AV11" s="8">
        <v>1</v>
      </c>
      <c r="AW11" s="8"/>
      <c r="AX11" s="8">
        <v>13</v>
      </c>
      <c r="AY11" s="8"/>
      <c r="AZ11" s="8"/>
      <c r="BA11" s="8"/>
      <c r="BB11" s="8">
        <v>1</v>
      </c>
      <c r="BC11" s="8"/>
      <c r="BD11" s="8"/>
      <c r="BE11" s="8"/>
      <c r="BF11" s="8"/>
      <c r="BG11" s="8"/>
      <c r="BH11" s="8">
        <v>3</v>
      </c>
      <c r="BI11" s="8"/>
      <c r="BJ11" s="8"/>
      <c r="BK11" s="17">
        <f t="shared" si="8"/>
        <v>25</v>
      </c>
      <c r="BL11" s="88">
        <f t="shared" si="1"/>
        <v>0.67567567567567566</v>
      </c>
      <c r="BN11" s="84" t="s">
        <v>85</v>
      </c>
      <c r="BO11" s="8"/>
      <c r="BP11" s="8"/>
      <c r="BQ11" s="8"/>
      <c r="BR11" s="8"/>
      <c r="BS11" s="8">
        <v>1</v>
      </c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>
        <v>1</v>
      </c>
      <c r="CG11" s="8">
        <v>1</v>
      </c>
      <c r="CH11" s="8"/>
      <c r="CI11" s="8"/>
      <c r="CJ11" s="8"/>
      <c r="CK11" s="8"/>
      <c r="CL11" s="8"/>
      <c r="CM11" s="8"/>
      <c r="CN11" s="8">
        <v>1</v>
      </c>
      <c r="CO11" s="8"/>
      <c r="CP11" s="8"/>
      <c r="CQ11" s="17">
        <f t="shared" si="9"/>
        <v>4</v>
      </c>
      <c r="CR11" s="88">
        <f t="shared" si="2"/>
        <v>0.13793103448275862</v>
      </c>
      <c r="CT11" s="84" t="s">
        <v>85</v>
      </c>
      <c r="CU11" s="8"/>
      <c r="CV11" s="8"/>
      <c r="CW11" s="8"/>
      <c r="CX11" s="8"/>
      <c r="CY11" s="8">
        <v>1</v>
      </c>
      <c r="CZ11" s="8"/>
      <c r="DA11" s="8">
        <v>2</v>
      </c>
      <c r="DB11" s="8"/>
      <c r="DC11" s="8"/>
      <c r="DD11" s="8"/>
      <c r="DE11" s="8">
        <v>1</v>
      </c>
      <c r="DF11" s="8"/>
      <c r="DG11" s="8"/>
      <c r="DH11" s="8">
        <v>2</v>
      </c>
      <c r="DI11" s="8">
        <v>2</v>
      </c>
      <c r="DJ11" s="8"/>
      <c r="DK11" s="8"/>
      <c r="DL11" s="8"/>
      <c r="DM11" s="8">
        <v>3</v>
      </c>
      <c r="DN11" s="8"/>
      <c r="DO11" s="8">
        <v>3</v>
      </c>
      <c r="DP11" s="8"/>
      <c r="DQ11" s="8"/>
      <c r="DR11" s="8"/>
      <c r="DS11" s="8"/>
      <c r="DT11" s="8">
        <v>4</v>
      </c>
      <c r="DU11" s="8"/>
      <c r="DV11" s="8"/>
      <c r="DW11" s="17">
        <f t="shared" si="10"/>
        <v>18</v>
      </c>
      <c r="DX11" s="88">
        <f t="shared" si="3"/>
        <v>0.47368421052631576</v>
      </c>
      <c r="DZ11" s="84" t="s">
        <v>85</v>
      </c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>
        <v>3</v>
      </c>
      <c r="EQ11" s="8"/>
      <c r="ER11" s="8"/>
      <c r="ES11" s="8">
        <v>1</v>
      </c>
      <c r="ET11" s="8"/>
      <c r="EU11" s="8"/>
      <c r="EV11" s="8"/>
      <c r="EW11" s="8"/>
      <c r="EX11" s="8"/>
      <c r="EY11" s="8">
        <v>1</v>
      </c>
      <c r="EZ11" s="8">
        <v>2</v>
      </c>
      <c r="FA11" s="8"/>
      <c r="FB11" s="8"/>
      <c r="FC11" s="17">
        <f t="shared" si="11"/>
        <v>7</v>
      </c>
      <c r="FD11" s="88">
        <f t="shared" si="4"/>
        <v>0.31818181818181818</v>
      </c>
      <c r="FF11" s="84" t="s">
        <v>85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 t="shared" si="12"/>
        <v>0</v>
      </c>
      <c r="GJ11" s="88">
        <f t="shared" si="5"/>
        <v>0</v>
      </c>
      <c r="GL11" s="84" t="s">
        <v>85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17">
        <f t="shared" si="13"/>
        <v>0</v>
      </c>
      <c r="HP11" s="88">
        <f t="shared" si="6"/>
        <v>0</v>
      </c>
      <c r="HR11" s="84" t="s">
        <v>85</v>
      </c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17">
        <f t="shared" si="14"/>
        <v>0</v>
      </c>
      <c r="IV11" s="88">
        <f t="shared" si="15"/>
        <v>0</v>
      </c>
    </row>
    <row r="12" spans="2:256" x14ac:dyDescent="0.25">
      <c r="B12" s="84" t="s">
        <v>97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7"/>
        <v>0</v>
      </c>
      <c r="AF12" s="88">
        <f t="shared" si="0"/>
        <v>0</v>
      </c>
      <c r="AH12" s="84" t="s">
        <v>97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8"/>
        <v>0</v>
      </c>
      <c r="BL12" s="88">
        <f t="shared" si="1"/>
        <v>0</v>
      </c>
      <c r="BN12" s="84" t="s">
        <v>97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si="9"/>
        <v>0</v>
      </c>
      <c r="CR12" s="88">
        <f t="shared" si="2"/>
        <v>0</v>
      </c>
      <c r="CT12" s="84" t="s">
        <v>97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si="10"/>
        <v>0</v>
      </c>
      <c r="DX12" s="88">
        <f t="shared" si="3"/>
        <v>0</v>
      </c>
      <c r="DZ12" s="84" t="s">
        <v>97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si="11"/>
        <v>0</v>
      </c>
      <c r="FD12" s="88">
        <f t="shared" si="4"/>
        <v>0</v>
      </c>
      <c r="FF12" s="84" t="s">
        <v>97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si="12"/>
        <v>0</v>
      </c>
      <c r="GJ12" s="88">
        <f t="shared" si="5"/>
        <v>0</v>
      </c>
      <c r="GL12" s="84" t="s">
        <v>97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si="13"/>
        <v>0</v>
      </c>
      <c r="HP12" s="88">
        <f t="shared" si="6"/>
        <v>0</v>
      </c>
      <c r="HR12" s="84" t="s">
        <v>97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si="14"/>
        <v>0</v>
      </c>
      <c r="IV12" s="88">
        <f t="shared" si="15"/>
        <v>0</v>
      </c>
    </row>
    <row r="13" spans="2:256" x14ac:dyDescent="0.25">
      <c r="B13" s="84" t="s">
        <v>102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7"/>
        <v>0</v>
      </c>
      <c r="AF13" s="88">
        <f t="shared" si="0"/>
        <v>0</v>
      </c>
      <c r="AH13" s="84" t="s">
        <v>102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8"/>
        <v>0</v>
      </c>
      <c r="BL13" s="88">
        <f t="shared" si="1"/>
        <v>0</v>
      </c>
      <c r="BN13" s="84" t="s">
        <v>102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9"/>
        <v>0</v>
      </c>
      <c r="CR13" s="88">
        <f t="shared" si="2"/>
        <v>0</v>
      </c>
      <c r="CT13" s="84" t="s">
        <v>102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10"/>
        <v>0</v>
      </c>
      <c r="DX13" s="88">
        <f t="shared" si="3"/>
        <v>0</v>
      </c>
      <c r="DZ13" s="84" t="s">
        <v>102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si="11"/>
        <v>0</v>
      </c>
      <c r="FD13" s="88">
        <f t="shared" si="4"/>
        <v>0</v>
      </c>
      <c r="FF13" s="84" t="s">
        <v>102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12"/>
        <v>0</v>
      </c>
      <c r="GJ13" s="88">
        <f t="shared" si="5"/>
        <v>0</v>
      </c>
      <c r="GL13" s="84" t="s">
        <v>102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si="13"/>
        <v>0</v>
      </c>
      <c r="HP13" s="88">
        <f t="shared" si="6"/>
        <v>0</v>
      </c>
      <c r="HR13" s="84" t="s">
        <v>102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17">
        <f t="shared" si="14"/>
        <v>0</v>
      </c>
      <c r="IV13" s="88">
        <f t="shared" si="15"/>
        <v>0</v>
      </c>
    </row>
    <row r="14" spans="2:256" x14ac:dyDescent="0.25">
      <c r="B14" s="84" t="s">
        <v>108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7"/>
        <v>0</v>
      </c>
      <c r="AF14" s="88">
        <f t="shared" si="0"/>
        <v>0</v>
      </c>
      <c r="AH14" s="84" t="s">
        <v>108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8"/>
        <v>0</v>
      </c>
      <c r="BL14" s="88">
        <f t="shared" si="1"/>
        <v>0</v>
      </c>
      <c r="BN14" s="84" t="s">
        <v>108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9"/>
        <v>0</v>
      </c>
      <c r="CR14" s="88">
        <f t="shared" si="2"/>
        <v>0</v>
      </c>
      <c r="CT14" s="84" t="s">
        <v>108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10"/>
        <v>0</v>
      </c>
      <c r="DX14" s="88">
        <f t="shared" si="3"/>
        <v>0</v>
      </c>
      <c r="DZ14" s="84" t="s">
        <v>108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11"/>
        <v>0</v>
      </c>
      <c r="FD14" s="88">
        <f t="shared" si="4"/>
        <v>0</v>
      </c>
      <c r="FF14" s="84" t="s">
        <v>108</v>
      </c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12"/>
        <v>0</v>
      </c>
      <c r="GJ14" s="88">
        <f t="shared" si="5"/>
        <v>0</v>
      </c>
      <c r="GL14" s="84" t="s">
        <v>108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17">
        <f t="shared" si="13"/>
        <v>0</v>
      </c>
      <c r="HP14" s="88">
        <f t="shared" si="6"/>
        <v>0</v>
      </c>
      <c r="HR14" s="84" t="s">
        <v>108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17">
        <f t="shared" si="14"/>
        <v>0</v>
      </c>
      <c r="IV14" s="88">
        <f t="shared" si="15"/>
        <v>0</v>
      </c>
    </row>
    <row r="15" spans="2:256" x14ac:dyDescent="0.25">
      <c r="B15" s="84" t="s">
        <v>107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7"/>
        <v>0</v>
      </c>
      <c r="AF15" s="88">
        <f t="shared" si="0"/>
        <v>0</v>
      </c>
      <c r="AH15" s="84" t="s">
        <v>107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8"/>
        <v>0</v>
      </c>
      <c r="BL15" s="88">
        <f t="shared" si="1"/>
        <v>0</v>
      </c>
      <c r="BN15" s="84" t="s">
        <v>107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9"/>
        <v>0</v>
      </c>
      <c r="CR15" s="88">
        <f t="shared" si="2"/>
        <v>0</v>
      </c>
      <c r="CT15" s="84" t="s">
        <v>107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10"/>
        <v>0</v>
      </c>
      <c r="DX15" s="88">
        <f t="shared" si="3"/>
        <v>0</v>
      </c>
      <c r="DZ15" s="84" t="s">
        <v>107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11"/>
        <v>0</v>
      </c>
      <c r="FD15" s="88">
        <f t="shared" si="4"/>
        <v>0</v>
      </c>
      <c r="FF15" s="84" t="s">
        <v>107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17">
        <f t="shared" si="12"/>
        <v>0</v>
      </c>
      <c r="GJ15" s="88">
        <f t="shared" si="5"/>
        <v>0</v>
      </c>
      <c r="GL15" s="84" t="s">
        <v>107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13"/>
        <v>0</v>
      </c>
      <c r="HP15" s="88">
        <f t="shared" si="6"/>
        <v>0</v>
      </c>
      <c r="HR15" s="84" t="s">
        <v>107</v>
      </c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17">
        <f t="shared" si="14"/>
        <v>0</v>
      </c>
      <c r="IV15" s="88">
        <f t="shared" si="15"/>
        <v>0</v>
      </c>
    </row>
    <row r="16" spans="2:256" x14ac:dyDescent="0.25">
      <c r="B16" s="84" t="s">
        <v>166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7"/>
        <v>0</v>
      </c>
      <c r="AF16" s="88">
        <f t="shared" si="0"/>
        <v>0</v>
      </c>
      <c r="AH16" s="84" t="s">
        <v>166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8"/>
        <v>0</v>
      </c>
      <c r="BL16" s="88">
        <f t="shared" si="1"/>
        <v>0</v>
      </c>
      <c r="BN16" s="84" t="s">
        <v>166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9"/>
        <v>0</v>
      </c>
      <c r="CR16" s="88">
        <f t="shared" si="2"/>
        <v>0</v>
      </c>
      <c r="CT16" s="84" t="s">
        <v>166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0"/>
        <v>0</v>
      </c>
      <c r="DX16" s="88">
        <f t="shared" si="3"/>
        <v>0</v>
      </c>
      <c r="DZ16" s="84" t="s">
        <v>166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11"/>
        <v>0</v>
      </c>
      <c r="FD16" s="88">
        <f t="shared" si="4"/>
        <v>0</v>
      </c>
      <c r="FF16" s="84" t="s">
        <v>166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12"/>
        <v>0</v>
      </c>
      <c r="GJ16" s="88">
        <f t="shared" si="5"/>
        <v>0</v>
      </c>
      <c r="GL16" s="84" t="s">
        <v>166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17">
        <f t="shared" si="13"/>
        <v>0</v>
      </c>
      <c r="HP16" s="88">
        <f t="shared" si="6"/>
        <v>0</v>
      </c>
      <c r="HR16" s="84" t="s">
        <v>166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14"/>
        <v>0</v>
      </c>
      <c r="IV16" s="88">
        <f t="shared" si="15"/>
        <v>0</v>
      </c>
    </row>
    <row r="17" spans="2:256" x14ac:dyDescent="0.25">
      <c r="B17" s="84" t="s">
        <v>106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7"/>
        <v>0</v>
      </c>
      <c r="AF17" s="88">
        <f t="shared" si="0"/>
        <v>0</v>
      </c>
      <c r="AH17" s="84" t="s">
        <v>106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8"/>
        <v>0</v>
      </c>
      <c r="BL17" s="88">
        <f t="shared" si="1"/>
        <v>0</v>
      </c>
      <c r="BN17" s="84" t="s">
        <v>106</v>
      </c>
      <c r="BO17" s="8"/>
      <c r="BP17" s="8">
        <v>1</v>
      </c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9"/>
        <v>1</v>
      </c>
      <c r="CR17" s="88">
        <f t="shared" si="2"/>
        <v>3.4482758620689655E-2</v>
      </c>
      <c r="CT17" s="84" t="s">
        <v>106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10"/>
        <v>0</v>
      </c>
      <c r="DX17" s="88">
        <f t="shared" si="3"/>
        <v>0</v>
      </c>
      <c r="DZ17" s="84" t="s">
        <v>106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>
        <v>1</v>
      </c>
      <c r="FA17" s="8"/>
      <c r="FB17" s="8"/>
      <c r="FC17" s="17">
        <f t="shared" si="11"/>
        <v>1</v>
      </c>
      <c r="FD17" s="88">
        <f t="shared" si="4"/>
        <v>4.5454545454545456E-2</v>
      </c>
      <c r="FF17" s="84" t="s">
        <v>106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12"/>
        <v>0</v>
      </c>
      <c r="GJ17" s="88">
        <f t="shared" si="5"/>
        <v>0</v>
      </c>
      <c r="GL17" s="84" t="s">
        <v>106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17">
        <f t="shared" si="13"/>
        <v>0</v>
      </c>
      <c r="HP17" s="88">
        <f t="shared" si="6"/>
        <v>0</v>
      </c>
      <c r="HR17" s="84" t="s">
        <v>106</v>
      </c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17">
        <f t="shared" si="14"/>
        <v>0</v>
      </c>
      <c r="IV17" s="88">
        <f t="shared" si="15"/>
        <v>0</v>
      </c>
    </row>
    <row r="18" spans="2:256" x14ac:dyDescent="0.25">
      <c r="B18" s="84" t="s">
        <v>176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7"/>
        <v>0</v>
      </c>
      <c r="AF18" s="88">
        <f t="shared" si="0"/>
        <v>0</v>
      </c>
      <c r="AH18" s="84" t="s">
        <v>176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8"/>
        <v>0</v>
      </c>
      <c r="BL18" s="88">
        <f t="shared" si="1"/>
        <v>0</v>
      </c>
      <c r="BN18" s="84" t="s">
        <v>176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9"/>
        <v>0</v>
      </c>
      <c r="CR18" s="88">
        <f t="shared" si="2"/>
        <v>0</v>
      </c>
      <c r="CT18" s="84" t="s">
        <v>176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0"/>
        <v>0</v>
      </c>
      <c r="DX18" s="88">
        <f t="shared" si="3"/>
        <v>0</v>
      </c>
      <c r="DZ18" s="84" t="s">
        <v>176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7">
        <f t="shared" si="11"/>
        <v>0</v>
      </c>
      <c r="FD18" s="88">
        <f t="shared" si="4"/>
        <v>0</v>
      </c>
      <c r="FF18" s="84" t="s">
        <v>176</v>
      </c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17">
        <f t="shared" si="12"/>
        <v>0</v>
      </c>
      <c r="GJ18" s="88">
        <f t="shared" si="5"/>
        <v>0</v>
      </c>
      <c r="GL18" s="84" t="s">
        <v>176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17">
        <f t="shared" si="13"/>
        <v>0</v>
      </c>
      <c r="HP18" s="88">
        <f t="shared" si="6"/>
        <v>0</v>
      </c>
      <c r="HR18" s="84" t="s">
        <v>176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17">
        <f t="shared" si="14"/>
        <v>0</v>
      </c>
      <c r="IV18" s="88">
        <f t="shared" si="15"/>
        <v>0</v>
      </c>
    </row>
    <row r="19" spans="2:256" x14ac:dyDescent="0.25">
      <c r="B19" s="84" t="s">
        <v>110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7"/>
        <v>0</v>
      </c>
      <c r="AF19" s="88">
        <f t="shared" si="0"/>
        <v>0</v>
      </c>
      <c r="AH19" s="84" t="s">
        <v>110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8"/>
        <v>0</v>
      </c>
      <c r="BL19" s="88">
        <f t="shared" si="1"/>
        <v>0</v>
      </c>
      <c r="BN19" s="84" t="s">
        <v>110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9"/>
        <v>0</v>
      </c>
      <c r="CR19" s="88">
        <f t="shared" si="2"/>
        <v>0</v>
      </c>
      <c r="CT19" s="84" t="s">
        <v>110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0"/>
        <v>0</v>
      </c>
      <c r="DX19" s="88">
        <f t="shared" si="3"/>
        <v>0</v>
      </c>
      <c r="DZ19" s="84" t="s">
        <v>110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11"/>
        <v>0</v>
      </c>
      <c r="FD19" s="88">
        <f t="shared" si="4"/>
        <v>0</v>
      </c>
      <c r="FF19" s="84" t="s">
        <v>110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17">
        <f t="shared" si="12"/>
        <v>0</v>
      </c>
      <c r="GJ19" s="88">
        <f t="shared" si="5"/>
        <v>0</v>
      </c>
      <c r="GL19" s="84" t="s">
        <v>110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17">
        <f t="shared" si="13"/>
        <v>0</v>
      </c>
      <c r="HP19" s="88">
        <f t="shared" si="6"/>
        <v>0</v>
      </c>
      <c r="HR19" s="84" t="s">
        <v>110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17">
        <f t="shared" si="14"/>
        <v>0</v>
      </c>
      <c r="IV19" s="88">
        <f t="shared" si="15"/>
        <v>0</v>
      </c>
    </row>
    <row r="20" spans="2:256" x14ac:dyDescent="0.25">
      <c r="B20" s="84" t="s">
        <v>132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7"/>
        <v>0</v>
      </c>
      <c r="AF20" s="88">
        <f t="shared" si="0"/>
        <v>0</v>
      </c>
      <c r="AH20" s="84" t="s">
        <v>132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8"/>
        <v>0</v>
      </c>
      <c r="BL20" s="88">
        <f t="shared" si="1"/>
        <v>0</v>
      </c>
      <c r="BN20" s="84" t="s">
        <v>132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9"/>
        <v>0</v>
      </c>
      <c r="CR20" s="88">
        <f t="shared" si="2"/>
        <v>0</v>
      </c>
      <c r="CT20" s="84" t="s">
        <v>132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10"/>
        <v>0</v>
      </c>
      <c r="DX20" s="88">
        <f t="shared" si="3"/>
        <v>0</v>
      </c>
      <c r="DZ20" s="84" t="s">
        <v>132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11"/>
        <v>0</v>
      </c>
      <c r="FD20" s="88">
        <f t="shared" si="4"/>
        <v>0</v>
      </c>
      <c r="FF20" s="84" t="s">
        <v>132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17">
        <f t="shared" si="12"/>
        <v>0</v>
      </c>
      <c r="GJ20" s="88">
        <f t="shared" si="5"/>
        <v>0</v>
      </c>
      <c r="GL20" s="84" t="s">
        <v>132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17">
        <f t="shared" si="13"/>
        <v>0</v>
      </c>
      <c r="HP20" s="88">
        <f t="shared" si="6"/>
        <v>0</v>
      </c>
      <c r="HR20" s="84" t="s">
        <v>132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17">
        <f t="shared" si="14"/>
        <v>0</v>
      </c>
      <c r="IV20" s="88">
        <f t="shared" si="15"/>
        <v>0</v>
      </c>
    </row>
    <row r="21" spans="2:256" x14ac:dyDescent="0.25">
      <c r="B21" s="84" t="s">
        <v>129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7"/>
        <v>0</v>
      </c>
      <c r="AF21" s="88">
        <f t="shared" si="0"/>
        <v>0</v>
      </c>
      <c r="AH21" s="84" t="s">
        <v>129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8"/>
        <v>0</v>
      </c>
      <c r="BL21" s="88">
        <f t="shared" si="1"/>
        <v>0</v>
      </c>
      <c r="BN21" s="84" t="s">
        <v>129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9"/>
        <v>0</v>
      </c>
      <c r="CR21" s="88">
        <f t="shared" si="2"/>
        <v>0</v>
      </c>
      <c r="CT21" s="84" t="s">
        <v>129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10"/>
        <v>0</v>
      </c>
      <c r="DX21" s="88">
        <f t="shared" si="3"/>
        <v>0</v>
      </c>
      <c r="DZ21" s="84" t="s">
        <v>129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17">
        <f t="shared" si="11"/>
        <v>0</v>
      </c>
      <c r="FD21" s="88">
        <f t="shared" si="4"/>
        <v>0</v>
      </c>
      <c r="FF21" s="84" t="s">
        <v>129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12"/>
        <v>0</v>
      </c>
      <c r="GJ21" s="88">
        <f t="shared" si="5"/>
        <v>0</v>
      </c>
      <c r="GL21" s="84" t="s">
        <v>129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17">
        <f t="shared" si="13"/>
        <v>0</v>
      </c>
      <c r="HP21" s="88">
        <f t="shared" si="6"/>
        <v>0</v>
      </c>
      <c r="HR21" s="84" t="s">
        <v>129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17">
        <f t="shared" si="14"/>
        <v>0</v>
      </c>
      <c r="IV21" s="88">
        <f t="shared" si="15"/>
        <v>0</v>
      </c>
    </row>
    <row r="22" spans="2:256" x14ac:dyDescent="0.25">
      <c r="B22" s="84" t="s">
        <v>93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7"/>
        <v>0</v>
      </c>
      <c r="AF22" s="88">
        <f t="shared" si="0"/>
        <v>0</v>
      </c>
      <c r="AH22" s="84" t="s">
        <v>93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8"/>
        <v>0</v>
      </c>
      <c r="BL22" s="88">
        <f t="shared" si="1"/>
        <v>0</v>
      </c>
      <c r="BN22" s="84" t="s">
        <v>93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9"/>
        <v>0</v>
      </c>
      <c r="CR22" s="88">
        <f t="shared" si="2"/>
        <v>0</v>
      </c>
      <c r="CT22" s="84" t="s">
        <v>93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10"/>
        <v>0</v>
      </c>
      <c r="DX22" s="88">
        <f t="shared" si="3"/>
        <v>0</v>
      </c>
      <c r="DZ22" s="84" t="s">
        <v>93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7">
        <f t="shared" si="11"/>
        <v>0</v>
      </c>
      <c r="FD22" s="88">
        <f t="shared" si="4"/>
        <v>0</v>
      </c>
      <c r="FF22" s="84" t="s">
        <v>93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12"/>
        <v>0</v>
      </c>
      <c r="GJ22" s="88">
        <f t="shared" si="5"/>
        <v>0</v>
      </c>
      <c r="GL22" s="84" t="s">
        <v>93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17">
        <f t="shared" si="13"/>
        <v>0</v>
      </c>
      <c r="HP22" s="88">
        <f t="shared" si="6"/>
        <v>0</v>
      </c>
      <c r="HR22" s="84" t="s">
        <v>93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14"/>
        <v>0</v>
      </c>
      <c r="IV22" s="88">
        <f t="shared" si="15"/>
        <v>0</v>
      </c>
    </row>
    <row r="23" spans="2:256" x14ac:dyDescent="0.25">
      <c r="B23" s="84" t="s">
        <v>86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7"/>
        <v>0</v>
      </c>
      <c r="AF23" s="88">
        <f t="shared" si="0"/>
        <v>0</v>
      </c>
      <c r="AH23" s="84" t="s">
        <v>86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8"/>
        <v>0</v>
      </c>
      <c r="BL23" s="88">
        <f t="shared" si="1"/>
        <v>0</v>
      </c>
      <c r="BN23" s="84" t="s">
        <v>86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9"/>
        <v>0</v>
      </c>
      <c r="CR23" s="88">
        <f t="shared" si="2"/>
        <v>0</v>
      </c>
      <c r="CT23" s="84" t="s">
        <v>86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10"/>
        <v>0</v>
      </c>
      <c r="DX23" s="88">
        <f t="shared" si="3"/>
        <v>0</v>
      </c>
      <c r="DZ23" s="84" t="s">
        <v>86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11"/>
        <v>0</v>
      </c>
      <c r="FD23" s="88">
        <f t="shared" si="4"/>
        <v>0</v>
      </c>
      <c r="FF23" s="84" t="s">
        <v>86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12"/>
        <v>0</v>
      </c>
      <c r="GJ23" s="88">
        <f t="shared" si="5"/>
        <v>0</v>
      </c>
      <c r="GL23" s="84" t="s">
        <v>86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17">
        <f t="shared" si="13"/>
        <v>0</v>
      </c>
      <c r="HP23" s="88">
        <f t="shared" si="6"/>
        <v>0</v>
      </c>
      <c r="HR23" s="84" t="s">
        <v>86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14"/>
        <v>0</v>
      </c>
      <c r="IV23" s="88">
        <f t="shared" si="15"/>
        <v>0</v>
      </c>
    </row>
    <row r="24" spans="2:256" x14ac:dyDescent="0.25">
      <c r="B24" s="84" t="s">
        <v>95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7"/>
        <v>0</v>
      </c>
      <c r="AF24" s="88">
        <f t="shared" si="0"/>
        <v>0</v>
      </c>
      <c r="AH24" s="84" t="s">
        <v>95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8"/>
        <v>0</v>
      </c>
      <c r="BL24" s="88">
        <f t="shared" si="1"/>
        <v>0</v>
      </c>
      <c r="BN24" s="84" t="s">
        <v>95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9"/>
        <v>0</v>
      </c>
      <c r="CR24" s="88">
        <f t="shared" si="2"/>
        <v>0</v>
      </c>
      <c r="CT24" s="84" t="s">
        <v>95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10"/>
        <v>0</v>
      </c>
      <c r="DX24" s="88">
        <f t="shared" si="3"/>
        <v>0</v>
      </c>
      <c r="DZ24" s="84" t="s">
        <v>95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11"/>
        <v>0</v>
      </c>
      <c r="FD24" s="88">
        <f t="shared" si="4"/>
        <v>0</v>
      </c>
      <c r="FF24" s="84" t="s">
        <v>95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12"/>
        <v>0</v>
      </c>
      <c r="GJ24" s="88">
        <f t="shared" si="5"/>
        <v>0</v>
      </c>
      <c r="GL24" s="84" t="s">
        <v>95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13"/>
        <v>0</v>
      </c>
      <c r="HP24" s="88">
        <f t="shared" si="6"/>
        <v>0</v>
      </c>
      <c r="HR24" s="84" t="s">
        <v>95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14"/>
        <v>0</v>
      </c>
      <c r="IV24" s="88">
        <f t="shared" si="15"/>
        <v>0</v>
      </c>
    </row>
    <row r="25" spans="2:256" x14ac:dyDescent="0.25">
      <c r="B25" s="84" t="s">
        <v>90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7"/>
        <v>0</v>
      </c>
      <c r="AF25" s="88">
        <f t="shared" si="0"/>
        <v>0</v>
      </c>
      <c r="AH25" s="84" t="s">
        <v>90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8"/>
        <v>0</v>
      </c>
      <c r="BL25" s="88">
        <f t="shared" si="1"/>
        <v>0</v>
      </c>
      <c r="BN25" s="84" t="s">
        <v>90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9"/>
        <v>0</v>
      </c>
      <c r="CR25" s="88">
        <f t="shared" si="2"/>
        <v>0</v>
      </c>
      <c r="CT25" s="84" t="s">
        <v>90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10"/>
        <v>0</v>
      </c>
      <c r="DX25" s="88">
        <f t="shared" si="3"/>
        <v>0</v>
      </c>
      <c r="DZ25" s="84" t="s">
        <v>90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11"/>
        <v>0</v>
      </c>
      <c r="FD25" s="88">
        <f t="shared" si="4"/>
        <v>0</v>
      </c>
      <c r="FF25" s="84" t="s">
        <v>90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12"/>
        <v>0</v>
      </c>
      <c r="GJ25" s="88">
        <f t="shared" si="5"/>
        <v>0</v>
      </c>
      <c r="GL25" s="84" t="s">
        <v>90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13"/>
        <v>0</v>
      </c>
      <c r="HP25" s="88">
        <f t="shared" si="6"/>
        <v>0</v>
      </c>
      <c r="HR25" s="84" t="s">
        <v>90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14"/>
        <v>0</v>
      </c>
      <c r="IV25" s="88">
        <f t="shared" si="15"/>
        <v>0</v>
      </c>
    </row>
    <row r="26" spans="2:256" x14ac:dyDescent="0.25">
      <c r="B26" s="84" t="s">
        <v>113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7"/>
        <v>0</v>
      </c>
      <c r="AF26" s="88">
        <f t="shared" si="0"/>
        <v>0</v>
      </c>
      <c r="AH26" s="84" t="s">
        <v>113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8"/>
        <v>0</v>
      </c>
      <c r="BL26" s="88">
        <f t="shared" si="1"/>
        <v>0</v>
      </c>
      <c r="BN26" s="84" t="s">
        <v>113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9"/>
        <v>0</v>
      </c>
      <c r="CR26" s="88">
        <f t="shared" si="2"/>
        <v>0</v>
      </c>
      <c r="CT26" s="84" t="s">
        <v>113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10"/>
        <v>0</v>
      </c>
      <c r="DX26" s="88">
        <f t="shared" si="3"/>
        <v>0</v>
      </c>
      <c r="DZ26" s="84" t="s">
        <v>113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11"/>
        <v>0</v>
      </c>
      <c r="FD26" s="88">
        <f t="shared" si="4"/>
        <v>0</v>
      </c>
      <c r="FF26" s="84" t="s">
        <v>113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12"/>
        <v>0</v>
      </c>
      <c r="GJ26" s="88">
        <f t="shared" si="5"/>
        <v>0</v>
      </c>
      <c r="GL26" s="84" t="s">
        <v>371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13"/>
        <v>0</v>
      </c>
      <c r="HP26" s="88">
        <f t="shared" si="6"/>
        <v>0</v>
      </c>
      <c r="HR26" s="84" t="s">
        <v>371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14"/>
        <v>0</v>
      </c>
      <c r="IV26" s="88">
        <f t="shared" si="15"/>
        <v>0</v>
      </c>
    </row>
    <row r="27" spans="2:256" x14ac:dyDescent="0.25">
      <c r="B27" s="84" t="s">
        <v>165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7"/>
        <v>0</v>
      </c>
      <c r="AF27" s="88">
        <f t="shared" si="0"/>
        <v>0</v>
      </c>
      <c r="AH27" s="84" t="s">
        <v>165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8"/>
        <v>0</v>
      </c>
      <c r="BL27" s="88">
        <f t="shared" si="1"/>
        <v>0</v>
      </c>
      <c r="BN27" s="84" t="s">
        <v>165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9"/>
        <v>0</v>
      </c>
      <c r="CR27" s="88">
        <f t="shared" si="2"/>
        <v>0</v>
      </c>
      <c r="CT27" s="84" t="s">
        <v>165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10"/>
        <v>0</v>
      </c>
      <c r="DX27" s="88">
        <f t="shared" si="3"/>
        <v>0</v>
      </c>
      <c r="DZ27" s="84" t="s">
        <v>165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17">
        <f t="shared" si="11"/>
        <v>0</v>
      </c>
      <c r="FD27" s="88">
        <f t="shared" si="4"/>
        <v>0</v>
      </c>
      <c r="FF27" s="84" t="s">
        <v>165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17">
        <f t="shared" si="12"/>
        <v>0</v>
      </c>
      <c r="GJ27" s="88">
        <f t="shared" si="5"/>
        <v>0</v>
      </c>
      <c r="GL27" s="84" t="s">
        <v>165</v>
      </c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17">
        <f t="shared" si="13"/>
        <v>0</v>
      </c>
      <c r="HP27" s="88">
        <f t="shared" si="6"/>
        <v>0</v>
      </c>
      <c r="HR27" s="84" t="s">
        <v>165</v>
      </c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17">
        <f t="shared" si="14"/>
        <v>0</v>
      </c>
      <c r="IV27" s="88">
        <f t="shared" si="15"/>
        <v>0</v>
      </c>
    </row>
    <row r="28" spans="2:256" x14ac:dyDescent="0.25">
      <c r="B28" s="84" t="s">
        <v>83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7"/>
        <v>0</v>
      </c>
      <c r="AF28" s="88">
        <f t="shared" si="0"/>
        <v>0</v>
      </c>
      <c r="AH28" s="84" t="s">
        <v>83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8"/>
        <v>0</v>
      </c>
      <c r="BL28" s="88">
        <f t="shared" si="1"/>
        <v>0</v>
      </c>
      <c r="BN28" s="84" t="s">
        <v>83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9"/>
        <v>0</v>
      </c>
      <c r="CR28" s="88">
        <f t="shared" si="2"/>
        <v>0</v>
      </c>
      <c r="CT28" s="84" t="s">
        <v>83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10"/>
        <v>0</v>
      </c>
      <c r="DX28" s="88">
        <f t="shared" si="3"/>
        <v>0</v>
      </c>
      <c r="DZ28" s="84" t="s">
        <v>83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11"/>
        <v>0</v>
      </c>
      <c r="FD28" s="88">
        <f t="shared" si="4"/>
        <v>0</v>
      </c>
      <c r="FF28" s="84" t="s">
        <v>83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12"/>
        <v>0</v>
      </c>
      <c r="GJ28" s="88">
        <f t="shared" si="5"/>
        <v>0</v>
      </c>
      <c r="GL28" s="84" t="s">
        <v>83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13"/>
        <v>0</v>
      </c>
      <c r="HP28" s="88">
        <f t="shared" si="6"/>
        <v>0</v>
      </c>
      <c r="HR28" s="84" t="s">
        <v>83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14"/>
        <v>0</v>
      </c>
      <c r="IV28" s="88">
        <f t="shared" si="15"/>
        <v>0</v>
      </c>
    </row>
    <row r="29" spans="2:256" x14ac:dyDescent="0.25">
      <c r="B29" s="84" t="s">
        <v>104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1</v>
      </c>
      <c r="AA29" s="8"/>
      <c r="AB29" s="8"/>
      <c r="AC29" s="8"/>
      <c r="AD29" s="8"/>
      <c r="AE29" s="17">
        <f t="shared" si="7"/>
        <v>1</v>
      </c>
      <c r="AF29" s="88">
        <f t="shared" si="0"/>
        <v>6.25E-2</v>
      </c>
      <c r="AH29" s="84" t="s">
        <v>104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8"/>
        <v>0</v>
      </c>
      <c r="BL29" s="88">
        <f t="shared" si="1"/>
        <v>0</v>
      </c>
      <c r="BN29" s="84" t="s">
        <v>104</v>
      </c>
      <c r="BO29" s="8"/>
      <c r="BP29" s="8">
        <v>1</v>
      </c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9"/>
        <v>1</v>
      </c>
      <c r="CR29" s="88">
        <f t="shared" si="2"/>
        <v>3.4482758620689655E-2</v>
      </c>
      <c r="CT29" s="84" t="s">
        <v>104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10"/>
        <v>0</v>
      </c>
      <c r="DX29" s="88">
        <f t="shared" si="3"/>
        <v>0</v>
      </c>
      <c r="DZ29" s="84" t="s">
        <v>104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11"/>
        <v>0</v>
      </c>
      <c r="FD29" s="88">
        <f t="shared" si="4"/>
        <v>0</v>
      </c>
      <c r="FF29" s="84" t="s">
        <v>104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12"/>
        <v>0</v>
      </c>
      <c r="GJ29" s="88">
        <f t="shared" si="5"/>
        <v>0</v>
      </c>
      <c r="GL29" s="84" t="s">
        <v>104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17">
        <f t="shared" si="13"/>
        <v>0</v>
      </c>
      <c r="HP29" s="88">
        <f t="shared" si="6"/>
        <v>0</v>
      </c>
      <c r="HR29" s="84" t="s">
        <v>104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17">
        <f t="shared" si="14"/>
        <v>0</v>
      </c>
      <c r="IV29" s="88">
        <f t="shared" si="15"/>
        <v>0</v>
      </c>
    </row>
    <row r="30" spans="2:256" x14ac:dyDescent="0.25">
      <c r="B30" s="84" t="s">
        <v>96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7"/>
        <v>0</v>
      </c>
      <c r="AF30" s="88">
        <f t="shared" si="0"/>
        <v>0</v>
      </c>
      <c r="AH30" s="84" t="s">
        <v>96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7">
        <f t="shared" si="8"/>
        <v>0</v>
      </c>
      <c r="BL30" s="88">
        <f t="shared" si="1"/>
        <v>0</v>
      </c>
      <c r="BN30" s="84" t="s">
        <v>96</v>
      </c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17">
        <f t="shared" si="9"/>
        <v>0</v>
      </c>
      <c r="CR30" s="88">
        <f t="shared" si="2"/>
        <v>0</v>
      </c>
      <c r="CT30" s="84" t="s">
        <v>96</v>
      </c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17">
        <f t="shared" si="10"/>
        <v>0</v>
      </c>
      <c r="DX30" s="88">
        <f t="shared" si="3"/>
        <v>0</v>
      </c>
      <c r="DZ30" s="84" t="s">
        <v>96</v>
      </c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17">
        <f t="shared" si="11"/>
        <v>0</v>
      </c>
      <c r="FD30" s="88">
        <f t="shared" si="4"/>
        <v>0</v>
      </c>
      <c r="FF30" s="84" t="s">
        <v>96</v>
      </c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17">
        <f t="shared" si="12"/>
        <v>0</v>
      </c>
      <c r="GJ30" s="88">
        <f t="shared" si="5"/>
        <v>0</v>
      </c>
      <c r="GL30" s="84" t="s">
        <v>96</v>
      </c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17">
        <f t="shared" si="13"/>
        <v>0</v>
      </c>
      <c r="HP30" s="88">
        <f t="shared" si="6"/>
        <v>0</v>
      </c>
      <c r="HR30" s="84" t="s">
        <v>96</v>
      </c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17">
        <f t="shared" si="14"/>
        <v>0</v>
      </c>
      <c r="IV30" s="88">
        <f t="shared" si="15"/>
        <v>0</v>
      </c>
    </row>
    <row r="31" spans="2:256" x14ac:dyDescent="0.25">
      <c r="B31" s="84" t="s">
        <v>67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7"/>
        <v>0</v>
      </c>
      <c r="AF31" s="88">
        <f t="shared" si="0"/>
        <v>0</v>
      </c>
      <c r="AH31" s="84" t="s">
        <v>67</v>
      </c>
      <c r="AI31" s="8"/>
      <c r="AJ31" s="8"/>
      <c r="AK31" s="8"/>
      <c r="AL31" s="8"/>
      <c r="AM31" s="8"/>
      <c r="AN31" s="8"/>
      <c r="AO31" s="8"/>
      <c r="AP31" s="8"/>
      <c r="AQ31" s="8">
        <v>1</v>
      </c>
      <c r="AR31" s="8"/>
      <c r="AS31" s="8">
        <v>2</v>
      </c>
      <c r="AT31" s="8"/>
      <c r="AU31" s="8"/>
      <c r="AV31" s="8"/>
      <c r="AW31" s="8"/>
      <c r="AX31" s="8">
        <v>2</v>
      </c>
      <c r="AY31" s="8"/>
      <c r="AZ31" s="8"/>
      <c r="BA31" s="8">
        <v>1</v>
      </c>
      <c r="BB31" s="8"/>
      <c r="BC31" s="8"/>
      <c r="BD31" s="8"/>
      <c r="BE31" s="8">
        <v>3</v>
      </c>
      <c r="BF31" s="8"/>
      <c r="BG31" s="8"/>
      <c r="BH31" s="8">
        <v>1</v>
      </c>
      <c r="BI31" s="8"/>
      <c r="BJ31" s="8"/>
      <c r="BK31" s="17">
        <f t="shared" si="8"/>
        <v>10</v>
      </c>
      <c r="BL31" s="88">
        <f t="shared" si="1"/>
        <v>0.27027027027027029</v>
      </c>
      <c r="BN31" s="84" t="s">
        <v>67</v>
      </c>
      <c r="BO31" s="8"/>
      <c r="BP31" s="8"/>
      <c r="BQ31" s="8"/>
      <c r="BR31" s="8"/>
      <c r="BS31" s="8"/>
      <c r="BT31" s="8">
        <v>1</v>
      </c>
      <c r="BU31" s="8"/>
      <c r="BV31" s="8"/>
      <c r="BW31" s="8"/>
      <c r="BX31" s="8"/>
      <c r="BY31" s="8">
        <v>2</v>
      </c>
      <c r="BZ31" s="8"/>
      <c r="CA31" s="8"/>
      <c r="CB31" s="8"/>
      <c r="CC31" s="8">
        <v>7</v>
      </c>
      <c r="CD31" s="8"/>
      <c r="CE31" s="8"/>
      <c r="CF31" s="8">
        <v>1</v>
      </c>
      <c r="CG31" s="8">
        <v>4</v>
      </c>
      <c r="CH31" s="8"/>
      <c r="CI31" s="8"/>
      <c r="CJ31" s="8"/>
      <c r="CK31" s="8"/>
      <c r="CL31" s="8">
        <v>2</v>
      </c>
      <c r="CM31" s="8">
        <v>1</v>
      </c>
      <c r="CN31" s="8">
        <v>1</v>
      </c>
      <c r="CO31" s="8">
        <v>1</v>
      </c>
      <c r="CP31" s="8">
        <v>2</v>
      </c>
      <c r="CQ31" s="17">
        <f t="shared" si="9"/>
        <v>22</v>
      </c>
      <c r="CR31" s="88">
        <f t="shared" si="2"/>
        <v>0.75862068965517238</v>
      </c>
      <c r="CT31" s="84" t="s">
        <v>67</v>
      </c>
      <c r="CU31" s="8"/>
      <c r="CV31" s="8"/>
      <c r="CW31" s="8"/>
      <c r="CX31" s="8"/>
      <c r="CY31" s="8"/>
      <c r="CZ31" s="8">
        <v>4</v>
      </c>
      <c r="DA31" s="8"/>
      <c r="DB31" s="8"/>
      <c r="DC31" s="8"/>
      <c r="DD31" s="8"/>
      <c r="DE31" s="8">
        <v>2</v>
      </c>
      <c r="DF31" s="8">
        <v>3</v>
      </c>
      <c r="DG31" s="8">
        <v>1</v>
      </c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>
        <v>1</v>
      </c>
      <c r="DS31" s="8"/>
      <c r="DT31" s="8">
        <v>7</v>
      </c>
      <c r="DU31" s="8"/>
      <c r="DV31" s="8">
        <v>1</v>
      </c>
      <c r="DW31" s="17">
        <f t="shared" si="10"/>
        <v>19</v>
      </c>
      <c r="DX31" s="88">
        <f t="shared" si="3"/>
        <v>0.5</v>
      </c>
      <c r="DZ31" s="84" t="s">
        <v>67</v>
      </c>
      <c r="EA31" s="8"/>
      <c r="EB31" s="8"/>
      <c r="EC31" s="8"/>
      <c r="ED31" s="8"/>
      <c r="EE31" s="8"/>
      <c r="EF31" s="8"/>
      <c r="EG31" s="8">
        <v>1</v>
      </c>
      <c r="EH31" s="8"/>
      <c r="EI31" s="8">
        <v>4</v>
      </c>
      <c r="EJ31" s="8"/>
      <c r="EK31" s="8">
        <v>5</v>
      </c>
      <c r="EL31" s="8">
        <v>2</v>
      </c>
      <c r="EM31" s="8"/>
      <c r="EN31" s="8"/>
      <c r="EO31" s="8"/>
      <c r="EP31" s="8"/>
      <c r="EQ31" s="8"/>
      <c r="ER31" s="8"/>
      <c r="ES31" s="8"/>
      <c r="ET31" s="8"/>
      <c r="EU31" s="8">
        <v>1</v>
      </c>
      <c r="EV31" s="8"/>
      <c r="EW31" s="8"/>
      <c r="EX31" s="8"/>
      <c r="EY31" s="8"/>
      <c r="EZ31" s="8">
        <v>1</v>
      </c>
      <c r="FA31" s="8"/>
      <c r="FB31" s="8"/>
      <c r="FC31" s="17">
        <f t="shared" si="11"/>
        <v>14</v>
      </c>
      <c r="FD31" s="88">
        <f t="shared" si="4"/>
        <v>0.63636363636363635</v>
      </c>
      <c r="FF31" s="84" t="s">
        <v>67</v>
      </c>
      <c r="FG31" s="8"/>
      <c r="FH31" s="8"/>
      <c r="FI31" s="8">
        <v>2</v>
      </c>
      <c r="FJ31" s="8"/>
      <c r="FK31" s="8">
        <v>1</v>
      </c>
      <c r="FL31" s="8">
        <v>1</v>
      </c>
      <c r="FM31" s="8"/>
      <c r="FN31" s="8"/>
      <c r="FO31" s="8"/>
      <c r="FP31" s="8">
        <v>2</v>
      </c>
      <c r="FQ31" s="8">
        <v>2</v>
      </c>
      <c r="FR31" s="8"/>
      <c r="FS31" s="8"/>
      <c r="FT31" s="8"/>
      <c r="FU31" s="8">
        <v>1</v>
      </c>
      <c r="FV31" s="8">
        <v>2</v>
      </c>
      <c r="FW31" s="8"/>
      <c r="FX31" s="8"/>
      <c r="FY31" s="8">
        <v>3</v>
      </c>
      <c r="FZ31" s="8">
        <v>2</v>
      </c>
      <c r="GA31" s="8"/>
      <c r="GB31" s="8">
        <v>1</v>
      </c>
      <c r="GC31" s="8">
        <v>1</v>
      </c>
      <c r="GD31" s="8">
        <v>3</v>
      </c>
      <c r="GE31" s="8"/>
      <c r="GF31" s="8"/>
      <c r="GG31" s="8"/>
      <c r="GH31" s="8"/>
      <c r="GI31" s="17">
        <f t="shared" si="12"/>
        <v>21</v>
      </c>
      <c r="GJ31" s="88">
        <f t="shared" si="5"/>
        <v>1</v>
      </c>
      <c r="GL31" s="84" t="s">
        <v>67</v>
      </c>
      <c r="GM31" s="8"/>
      <c r="GN31" s="8"/>
      <c r="GO31" s="8"/>
      <c r="GP31" s="8"/>
      <c r="GQ31" s="8"/>
      <c r="GR31" s="8">
        <v>2</v>
      </c>
      <c r="GS31" s="8"/>
      <c r="GT31" s="8">
        <v>2</v>
      </c>
      <c r="GU31" s="8">
        <v>2</v>
      </c>
      <c r="GV31" s="8">
        <v>1</v>
      </c>
      <c r="GW31" s="8">
        <v>4</v>
      </c>
      <c r="GX31" s="8"/>
      <c r="GY31" s="8"/>
      <c r="GZ31" s="8">
        <v>1</v>
      </c>
      <c r="HA31" s="8">
        <v>2</v>
      </c>
      <c r="HB31" s="8">
        <v>2</v>
      </c>
      <c r="HC31" s="8"/>
      <c r="HD31" s="8">
        <v>2</v>
      </c>
      <c r="HE31" s="8">
        <v>11</v>
      </c>
      <c r="HF31" s="8">
        <v>3</v>
      </c>
      <c r="HG31" s="8"/>
      <c r="HH31" s="8"/>
      <c r="HI31" s="8">
        <v>2</v>
      </c>
      <c r="HJ31" s="8">
        <v>1</v>
      </c>
      <c r="HK31" s="8">
        <v>2</v>
      </c>
      <c r="HL31" s="8">
        <v>31</v>
      </c>
      <c r="HM31" s="8"/>
      <c r="HN31" s="8"/>
      <c r="HO31" s="17">
        <f t="shared" si="13"/>
        <v>68</v>
      </c>
      <c r="HP31" s="88">
        <f t="shared" si="6"/>
        <v>0.87179487179487181</v>
      </c>
      <c r="HR31" s="84" t="s">
        <v>67</v>
      </c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>
        <v>1</v>
      </c>
      <c r="IJ31" s="8">
        <v>2</v>
      </c>
      <c r="IK31" s="8">
        <v>4</v>
      </c>
      <c r="IL31" s="8"/>
      <c r="IM31" s="8"/>
      <c r="IN31" s="8"/>
      <c r="IO31" s="8"/>
      <c r="IP31" s="8"/>
      <c r="IQ31" s="8"/>
      <c r="IR31" s="8">
        <v>1</v>
      </c>
      <c r="IS31" s="8"/>
      <c r="IT31" s="8"/>
      <c r="IU31" s="17">
        <f t="shared" si="14"/>
        <v>8</v>
      </c>
      <c r="IV31" s="88">
        <f t="shared" si="15"/>
        <v>0.72727272727272729</v>
      </c>
    </row>
    <row r="32" spans="2:256" x14ac:dyDescent="0.25">
      <c r="B32" s="84" t="s">
        <v>92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7"/>
        <v>0</v>
      </c>
      <c r="AF32" s="88">
        <f t="shared" si="0"/>
        <v>0</v>
      </c>
      <c r="AH32" s="84" t="s">
        <v>92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8"/>
        <v>0</v>
      </c>
      <c r="BL32" s="88">
        <f t="shared" si="1"/>
        <v>0</v>
      </c>
      <c r="BN32" s="84" t="s">
        <v>92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9"/>
        <v>0</v>
      </c>
      <c r="CR32" s="88">
        <f t="shared" si="2"/>
        <v>0</v>
      </c>
      <c r="CT32" s="84" t="s">
        <v>92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10"/>
        <v>0</v>
      </c>
      <c r="DX32" s="88">
        <f t="shared" si="3"/>
        <v>0</v>
      </c>
      <c r="DZ32" s="84" t="s">
        <v>92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7">
        <f t="shared" si="11"/>
        <v>0</v>
      </c>
      <c r="FD32" s="88">
        <f t="shared" si="4"/>
        <v>0</v>
      </c>
      <c r="FF32" s="84" t="s">
        <v>92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17">
        <f t="shared" si="12"/>
        <v>0</v>
      </c>
      <c r="GJ32" s="88">
        <f t="shared" si="5"/>
        <v>0</v>
      </c>
      <c r="GL32" s="84" t="s">
        <v>92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17">
        <f t="shared" si="13"/>
        <v>0</v>
      </c>
      <c r="HP32" s="88">
        <f t="shared" si="6"/>
        <v>0</v>
      </c>
      <c r="HR32" s="84" t="s">
        <v>92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17">
        <f t="shared" si="14"/>
        <v>0</v>
      </c>
      <c r="IV32" s="88">
        <f t="shared" si="15"/>
        <v>0</v>
      </c>
    </row>
    <row r="33" spans="2:256" x14ac:dyDescent="0.25">
      <c r="B33" s="84" t="s">
        <v>88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7"/>
        <v>0</v>
      </c>
      <c r="AF33" s="88">
        <f t="shared" si="0"/>
        <v>0</v>
      </c>
      <c r="AH33" s="84" t="s">
        <v>88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8"/>
        <v>0</v>
      </c>
      <c r="BL33" s="88">
        <f t="shared" si="1"/>
        <v>0</v>
      </c>
      <c r="BN33" s="84" t="s">
        <v>88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9"/>
        <v>0</v>
      </c>
      <c r="CR33" s="88">
        <f t="shared" si="2"/>
        <v>0</v>
      </c>
      <c r="CT33" s="84" t="s">
        <v>88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10"/>
        <v>0</v>
      </c>
      <c r="DX33" s="88">
        <f t="shared" si="3"/>
        <v>0</v>
      </c>
      <c r="DZ33" s="84" t="s">
        <v>88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11"/>
        <v>0</v>
      </c>
      <c r="FD33" s="88">
        <f t="shared" si="4"/>
        <v>0</v>
      </c>
      <c r="FF33" s="84" t="s">
        <v>88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12"/>
        <v>0</v>
      </c>
      <c r="GJ33" s="88">
        <f t="shared" si="5"/>
        <v>0</v>
      </c>
      <c r="GL33" s="84" t="s">
        <v>88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17">
        <f t="shared" si="13"/>
        <v>0</v>
      </c>
      <c r="HP33" s="88">
        <f t="shared" si="6"/>
        <v>0</v>
      </c>
      <c r="HR33" s="84" t="s">
        <v>88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17">
        <f t="shared" si="14"/>
        <v>0</v>
      </c>
      <c r="IV33" s="88">
        <f t="shared" si="15"/>
        <v>0</v>
      </c>
    </row>
    <row r="34" spans="2:256" x14ac:dyDescent="0.25">
      <c r="B34" s="84" t="s">
        <v>190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7"/>
        <v>0</v>
      </c>
      <c r="AF34" s="88">
        <f t="shared" si="0"/>
        <v>0</v>
      </c>
      <c r="AH34" s="84" t="s">
        <v>190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7">
        <f t="shared" si="8"/>
        <v>0</v>
      </c>
      <c r="BL34" s="88">
        <f t="shared" si="1"/>
        <v>0</v>
      </c>
      <c r="BN34" s="84" t="s">
        <v>190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9"/>
        <v>0</v>
      </c>
      <c r="CR34" s="88">
        <f t="shared" si="2"/>
        <v>0</v>
      </c>
      <c r="CT34" s="84" t="s">
        <v>190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7">
        <f t="shared" si="10"/>
        <v>0</v>
      </c>
      <c r="DX34" s="88">
        <f t="shared" si="3"/>
        <v>0</v>
      </c>
      <c r="DZ34" s="84" t="s">
        <v>190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17">
        <f t="shared" si="11"/>
        <v>0</v>
      </c>
      <c r="FD34" s="88">
        <f t="shared" si="4"/>
        <v>0</v>
      </c>
      <c r="FF34" s="84" t="s">
        <v>190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17">
        <f t="shared" si="12"/>
        <v>0</v>
      </c>
      <c r="GJ34" s="88">
        <f t="shared" si="5"/>
        <v>0</v>
      </c>
      <c r="GL34" s="84" t="s">
        <v>190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17">
        <f t="shared" si="13"/>
        <v>0</v>
      </c>
      <c r="HP34" s="88">
        <f t="shared" si="6"/>
        <v>0</v>
      </c>
      <c r="HR34" s="84" t="s">
        <v>190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17">
        <f t="shared" si="14"/>
        <v>0</v>
      </c>
      <c r="IV34" s="88">
        <f t="shared" si="15"/>
        <v>0</v>
      </c>
    </row>
    <row r="35" spans="2:256" x14ac:dyDescent="0.25">
      <c r="B35" s="84" t="s">
        <v>84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7"/>
        <v>0</v>
      </c>
      <c r="AF35" s="88">
        <f t="shared" si="0"/>
        <v>0</v>
      </c>
      <c r="AH35" s="84" t="s">
        <v>84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8"/>
        <v>0</v>
      </c>
      <c r="BL35" s="88">
        <f t="shared" si="1"/>
        <v>0</v>
      </c>
      <c r="BN35" s="84" t="s">
        <v>84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9"/>
        <v>0</v>
      </c>
      <c r="CR35" s="88">
        <f t="shared" si="2"/>
        <v>0</v>
      </c>
      <c r="CT35" s="84" t="s">
        <v>84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10"/>
        <v>0</v>
      </c>
      <c r="DX35" s="88">
        <f t="shared" si="3"/>
        <v>0</v>
      </c>
      <c r="DZ35" s="84" t="s">
        <v>84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11"/>
        <v>0</v>
      </c>
      <c r="FD35" s="88">
        <f t="shared" si="4"/>
        <v>0</v>
      </c>
      <c r="FF35" s="84" t="s">
        <v>84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17">
        <f t="shared" si="12"/>
        <v>0</v>
      </c>
      <c r="GJ35" s="88">
        <f t="shared" si="5"/>
        <v>0</v>
      </c>
      <c r="GL35" s="84" t="s">
        <v>84</v>
      </c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17">
        <f t="shared" si="13"/>
        <v>0</v>
      </c>
      <c r="HP35" s="88">
        <f t="shared" si="6"/>
        <v>0</v>
      </c>
      <c r="HR35" s="84" t="s">
        <v>84</v>
      </c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17">
        <f t="shared" si="14"/>
        <v>0</v>
      </c>
      <c r="IV35" s="88">
        <f t="shared" si="15"/>
        <v>0</v>
      </c>
    </row>
    <row r="36" spans="2:256" x14ac:dyDescent="0.25">
      <c r="B36" s="84" t="s">
        <v>175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7"/>
        <v>0</v>
      </c>
      <c r="AF36" s="88">
        <f t="shared" si="0"/>
        <v>0</v>
      </c>
      <c r="AH36" s="84" t="s">
        <v>175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8"/>
        <v>0</v>
      </c>
      <c r="BL36" s="88">
        <f t="shared" si="1"/>
        <v>0</v>
      </c>
      <c r="BN36" s="84" t="s">
        <v>175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9"/>
        <v>0</v>
      </c>
      <c r="CR36" s="88">
        <f t="shared" si="2"/>
        <v>0</v>
      </c>
      <c r="CT36" s="84" t="s">
        <v>175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10"/>
        <v>0</v>
      </c>
      <c r="DX36" s="88">
        <f t="shared" si="3"/>
        <v>0</v>
      </c>
      <c r="DZ36" s="84" t="s">
        <v>175</v>
      </c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17">
        <f t="shared" si="11"/>
        <v>0</v>
      </c>
      <c r="FD36" s="88">
        <f t="shared" si="4"/>
        <v>0</v>
      </c>
      <c r="FF36" s="84" t="s">
        <v>175</v>
      </c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17">
        <f t="shared" si="12"/>
        <v>0</v>
      </c>
      <c r="GJ36" s="88">
        <f t="shared" si="5"/>
        <v>0</v>
      </c>
      <c r="GL36" s="84" t="s">
        <v>175</v>
      </c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17">
        <f t="shared" si="13"/>
        <v>0</v>
      </c>
      <c r="HP36" s="88">
        <f t="shared" si="6"/>
        <v>0</v>
      </c>
      <c r="HR36" s="84" t="s">
        <v>175</v>
      </c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17">
        <f t="shared" si="14"/>
        <v>0</v>
      </c>
      <c r="IV36" s="88">
        <f t="shared" si="15"/>
        <v>0</v>
      </c>
    </row>
    <row r="37" spans="2:256" x14ac:dyDescent="0.25">
      <c r="B37" s="84" t="s">
        <v>100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7"/>
        <v>0</v>
      </c>
      <c r="AF37" s="88">
        <f t="shared" si="0"/>
        <v>0</v>
      </c>
      <c r="AH37" s="84" t="s">
        <v>100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8"/>
        <v>0</v>
      </c>
      <c r="BL37" s="88">
        <f t="shared" si="1"/>
        <v>0</v>
      </c>
      <c r="BN37" s="84" t="s">
        <v>100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9"/>
        <v>0</v>
      </c>
      <c r="CR37" s="88">
        <f t="shared" si="2"/>
        <v>0</v>
      </c>
      <c r="CT37" s="84" t="s">
        <v>100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10"/>
        <v>0</v>
      </c>
      <c r="DX37" s="88">
        <f t="shared" si="3"/>
        <v>0</v>
      </c>
      <c r="DZ37" s="84" t="s">
        <v>100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11"/>
        <v>0</v>
      </c>
      <c r="FD37" s="88">
        <f t="shared" si="4"/>
        <v>0</v>
      </c>
      <c r="FF37" s="84" t="s">
        <v>100</v>
      </c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12"/>
        <v>0</v>
      </c>
      <c r="GJ37" s="88">
        <f t="shared" si="5"/>
        <v>0</v>
      </c>
      <c r="GL37" s="84" t="s">
        <v>100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17">
        <f t="shared" si="13"/>
        <v>0</v>
      </c>
      <c r="HP37" s="88">
        <f t="shared" si="6"/>
        <v>0</v>
      </c>
      <c r="HR37" s="84" t="s">
        <v>100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17">
        <f t="shared" si="14"/>
        <v>0</v>
      </c>
      <c r="IV37" s="88">
        <f t="shared" si="15"/>
        <v>0</v>
      </c>
    </row>
    <row r="38" spans="2:256" x14ac:dyDescent="0.25">
      <c r="B38" s="84" t="s">
        <v>109</v>
      </c>
      <c r="C38" s="8"/>
      <c r="D38" s="8"/>
      <c r="E38" s="8"/>
      <c r="F38" s="8"/>
      <c r="G38" s="8">
        <v>1</v>
      </c>
      <c r="H38" s="8"/>
      <c r="I38" s="8"/>
      <c r="J38" s="8"/>
      <c r="K38" s="8"/>
      <c r="L38" s="8"/>
      <c r="M38" s="8">
        <v>1</v>
      </c>
      <c r="N38" s="8"/>
      <c r="O38" s="8"/>
      <c r="P38" s="8"/>
      <c r="Q38" s="8"/>
      <c r="R38" s="8">
        <v>1</v>
      </c>
      <c r="S38" s="8"/>
      <c r="T38" s="8"/>
      <c r="U38" s="8"/>
      <c r="V38" s="8"/>
      <c r="W38" s="8"/>
      <c r="X38" s="8"/>
      <c r="Y38" s="8"/>
      <c r="Z38" s="8"/>
      <c r="AA38" s="8"/>
      <c r="AB38" s="8">
        <v>1</v>
      </c>
      <c r="AC38" s="8"/>
      <c r="AD38" s="8"/>
      <c r="AE38" s="17">
        <f t="shared" si="7"/>
        <v>4</v>
      </c>
      <c r="AF38" s="88">
        <f t="shared" si="0"/>
        <v>0.25</v>
      </c>
      <c r="AH38" s="84" t="s">
        <v>109</v>
      </c>
      <c r="AI38" s="8"/>
      <c r="AJ38" s="8"/>
      <c r="AK38" s="8"/>
      <c r="AL38" s="8"/>
      <c r="AM38" s="8"/>
      <c r="AN38" s="8"/>
      <c r="AO38" s="8">
        <v>1</v>
      </c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>
        <v>1</v>
      </c>
      <c r="BI38" s="8"/>
      <c r="BJ38" s="8"/>
      <c r="BK38" s="17">
        <f t="shared" si="8"/>
        <v>2</v>
      </c>
      <c r="BL38" s="88">
        <f t="shared" si="1"/>
        <v>5.4054054054054057E-2</v>
      </c>
      <c r="BN38" s="84" t="s">
        <v>109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9"/>
        <v>0</v>
      </c>
      <c r="CR38" s="88">
        <f t="shared" si="2"/>
        <v>0</v>
      </c>
      <c r="CT38" s="84" t="s">
        <v>109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>
        <v>1</v>
      </c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10"/>
        <v>1</v>
      </c>
      <c r="DX38" s="88">
        <f t="shared" si="3"/>
        <v>2.6315789473684209E-2</v>
      </c>
      <c r="DZ38" s="84" t="s">
        <v>109</v>
      </c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17">
        <f t="shared" si="11"/>
        <v>0</v>
      </c>
      <c r="FD38" s="88">
        <f t="shared" si="4"/>
        <v>0</v>
      </c>
      <c r="FF38" s="84" t="s">
        <v>109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17">
        <f t="shared" si="12"/>
        <v>0</v>
      </c>
      <c r="GJ38" s="88">
        <f t="shared" si="5"/>
        <v>0</v>
      </c>
      <c r="GL38" s="84" t="s">
        <v>109</v>
      </c>
      <c r="GM38" s="8"/>
      <c r="GN38" s="8"/>
      <c r="GO38" s="8"/>
      <c r="GP38" s="8"/>
      <c r="GQ38" s="8">
        <v>2</v>
      </c>
      <c r="GR38" s="8"/>
      <c r="GS38" s="8"/>
      <c r="GT38" s="8"/>
      <c r="GU38" s="8">
        <v>1</v>
      </c>
      <c r="GV38" s="8"/>
      <c r="GW38" s="8">
        <v>1</v>
      </c>
      <c r="GX38" s="8"/>
      <c r="GY38" s="8">
        <v>1</v>
      </c>
      <c r="GZ38" s="8">
        <v>2</v>
      </c>
      <c r="HA38" s="8"/>
      <c r="HB38" s="8"/>
      <c r="HC38" s="8"/>
      <c r="HD38" s="8">
        <v>1</v>
      </c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17">
        <f t="shared" si="13"/>
        <v>8</v>
      </c>
      <c r="HP38" s="88">
        <f t="shared" si="6"/>
        <v>0.10256410256410256</v>
      </c>
      <c r="HR38" s="84" t="s">
        <v>109</v>
      </c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>
        <v>3</v>
      </c>
      <c r="IS38" s="8"/>
      <c r="IT38" s="8"/>
      <c r="IU38" s="17">
        <f t="shared" si="14"/>
        <v>3</v>
      </c>
      <c r="IV38" s="88">
        <f t="shared" si="15"/>
        <v>0.27272727272727271</v>
      </c>
    </row>
    <row r="39" spans="2:256" x14ac:dyDescent="0.25">
      <c r="B39" s="84" t="s">
        <v>103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7"/>
        <v>0</v>
      </c>
      <c r="AF39" s="88">
        <f t="shared" si="0"/>
        <v>0</v>
      </c>
      <c r="AH39" s="84" t="s">
        <v>103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8"/>
        <v>0</v>
      </c>
      <c r="BL39" s="88">
        <f t="shared" si="1"/>
        <v>0</v>
      </c>
      <c r="BN39" s="84" t="s">
        <v>103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9"/>
        <v>0</v>
      </c>
      <c r="CR39" s="88">
        <f t="shared" si="2"/>
        <v>0</v>
      </c>
      <c r="CT39" s="84" t="s">
        <v>103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10"/>
        <v>0</v>
      </c>
      <c r="DX39" s="88">
        <f t="shared" si="3"/>
        <v>0</v>
      </c>
      <c r="DZ39" s="84" t="s">
        <v>103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17">
        <f t="shared" si="11"/>
        <v>0</v>
      </c>
      <c r="FD39" s="88">
        <f t="shared" si="4"/>
        <v>0</v>
      </c>
      <c r="FF39" s="84" t="s">
        <v>103</v>
      </c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17">
        <f t="shared" si="12"/>
        <v>0</v>
      </c>
      <c r="GJ39" s="88">
        <f t="shared" si="5"/>
        <v>0</v>
      </c>
      <c r="GL39" s="84" t="s">
        <v>103</v>
      </c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17">
        <f t="shared" si="13"/>
        <v>0</v>
      </c>
      <c r="HP39" s="88">
        <f t="shared" si="6"/>
        <v>0</v>
      </c>
      <c r="HR39" s="84" t="s">
        <v>103</v>
      </c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17">
        <f t="shared" si="14"/>
        <v>0</v>
      </c>
      <c r="IV39" s="88">
        <f t="shared" si="15"/>
        <v>0</v>
      </c>
    </row>
    <row r="40" spans="2:256" x14ac:dyDescent="0.25">
      <c r="B40" s="84" t="s">
        <v>111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7"/>
        <v>0</v>
      </c>
      <c r="AF40" s="88">
        <f t="shared" si="0"/>
        <v>0</v>
      </c>
      <c r="AH40" s="84" t="s">
        <v>111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8"/>
        <v>0</v>
      </c>
      <c r="BL40" s="88">
        <f t="shared" si="1"/>
        <v>0</v>
      </c>
      <c r="BN40" s="84" t="s">
        <v>111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9"/>
        <v>0</v>
      </c>
      <c r="CR40" s="88">
        <f t="shared" si="2"/>
        <v>0</v>
      </c>
      <c r="CT40" s="84" t="s">
        <v>111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10"/>
        <v>0</v>
      </c>
      <c r="DX40" s="88">
        <f t="shared" si="3"/>
        <v>0</v>
      </c>
      <c r="DZ40" s="84" t="s">
        <v>111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17">
        <f t="shared" si="11"/>
        <v>0</v>
      </c>
      <c r="FD40" s="88">
        <f t="shared" si="4"/>
        <v>0</v>
      </c>
      <c r="FF40" s="84" t="s">
        <v>111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17">
        <f t="shared" si="12"/>
        <v>0</v>
      </c>
      <c r="GJ40" s="88">
        <f t="shared" si="5"/>
        <v>0</v>
      </c>
      <c r="GL40" s="84" t="s">
        <v>111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17">
        <f t="shared" si="13"/>
        <v>0</v>
      </c>
      <c r="HP40" s="88">
        <f t="shared" si="6"/>
        <v>0</v>
      </c>
      <c r="HR40" s="84" t="s">
        <v>111</v>
      </c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17">
        <f t="shared" si="14"/>
        <v>0</v>
      </c>
      <c r="IV40" s="88">
        <f t="shared" si="15"/>
        <v>0</v>
      </c>
    </row>
    <row r="41" spans="2:256" x14ac:dyDescent="0.25">
      <c r="B41" s="84" t="s">
        <v>114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7"/>
        <v>0</v>
      </c>
      <c r="AF41" s="88">
        <f t="shared" si="0"/>
        <v>0</v>
      </c>
      <c r="AH41" s="84" t="s">
        <v>114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8"/>
        <v>0</v>
      </c>
      <c r="BL41" s="88">
        <f t="shared" si="1"/>
        <v>0</v>
      </c>
      <c r="BN41" s="84" t="s">
        <v>114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9"/>
        <v>0</v>
      </c>
      <c r="CR41" s="88">
        <f t="shared" si="2"/>
        <v>0</v>
      </c>
      <c r="CT41" s="84" t="s">
        <v>114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0"/>
        <v>0</v>
      </c>
      <c r="DX41" s="88">
        <f t="shared" si="3"/>
        <v>0</v>
      </c>
      <c r="DZ41" s="84" t="s">
        <v>114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17">
        <f t="shared" si="11"/>
        <v>0</v>
      </c>
      <c r="FD41" s="88">
        <f t="shared" si="4"/>
        <v>0</v>
      </c>
      <c r="FF41" s="84" t="s">
        <v>114</v>
      </c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17">
        <f t="shared" si="12"/>
        <v>0</v>
      </c>
      <c r="GJ41" s="88">
        <f t="shared" si="5"/>
        <v>0</v>
      </c>
      <c r="GL41" s="84" t="s">
        <v>114</v>
      </c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17">
        <f t="shared" si="13"/>
        <v>0</v>
      </c>
      <c r="HP41" s="88">
        <f t="shared" si="6"/>
        <v>0</v>
      </c>
      <c r="HR41" s="84" t="s">
        <v>114</v>
      </c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17">
        <f t="shared" si="14"/>
        <v>0</v>
      </c>
      <c r="IV41" s="88">
        <f t="shared" si="15"/>
        <v>0</v>
      </c>
    </row>
    <row r="42" spans="2:256" x14ac:dyDescent="0.25">
      <c r="B42" s="84" t="s">
        <v>170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7"/>
        <v>0</v>
      </c>
      <c r="AF42" s="88">
        <f t="shared" si="0"/>
        <v>0</v>
      </c>
      <c r="AH42" s="84" t="s">
        <v>170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7">
        <f t="shared" si="8"/>
        <v>0</v>
      </c>
      <c r="BL42" s="88">
        <f t="shared" si="1"/>
        <v>0</v>
      </c>
      <c r="BN42" s="84" t="s">
        <v>170</v>
      </c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7">
        <f t="shared" si="9"/>
        <v>0</v>
      </c>
      <c r="CR42" s="88">
        <f t="shared" si="2"/>
        <v>0</v>
      </c>
      <c r="CT42" s="84" t="s">
        <v>170</v>
      </c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17">
        <f t="shared" si="10"/>
        <v>0</v>
      </c>
      <c r="DX42" s="88">
        <f t="shared" si="3"/>
        <v>0</v>
      </c>
      <c r="DZ42" s="84" t="s">
        <v>170</v>
      </c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17">
        <f t="shared" si="11"/>
        <v>0</v>
      </c>
      <c r="FD42" s="88">
        <f t="shared" si="4"/>
        <v>0</v>
      </c>
      <c r="FF42" s="84" t="s">
        <v>170</v>
      </c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17">
        <f t="shared" si="12"/>
        <v>0</v>
      </c>
      <c r="GJ42" s="88">
        <f t="shared" si="5"/>
        <v>0</v>
      </c>
      <c r="GL42" s="84" t="s">
        <v>170</v>
      </c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17">
        <f t="shared" si="13"/>
        <v>0</v>
      </c>
      <c r="HP42" s="88">
        <f t="shared" si="6"/>
        <v>0</v>
      </c>
      <c r="HR42" s="84" t="s">
        <v>170</v>
      </c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17">
        <f t="shared" si="14"/>
        <v>0</v>
      </c>
      <c r="IV42" s="88">
        <f t="shared" si="15"/>
        <v>0</v>
      </c>
    </row>
    <row r="43" spans="2:256" x14ac:dyDescent="0.25">
      <c r="B43" s="84" t="s">
        <v>89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7">
        <f t="shared" si="7"/>
        <v>0</v>
      </c>
      <c r="AF43" s="88">
        <f t="shared" si="0"/>
        <v>0</v>
      </c>
      <c r="AH43" s="84" t="s">
        <v>89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7">
        <f t="shared" si="8"/>
        <v>0</v>
      </c>
      <c r="BL43" s="88">
        <f t="shared" si="1"/>
        <v>0</v>
      </c>
      <c r="BN43" s="84" t="s">
        <v>89</v>
      </c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7">
        <f t="shared" si="9"/>
        <v>0</v>
      </c>
      <c r="CR43" s="88">
        <f t="shared" si="2"/>
        <v>0</v>
      </c>
      <c r="CT43" s="84" t="s">
        <v>89</v>
      </c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17">
        <f t="shared" si="10"/>
        <v>0</v>
      </c>
      <c r="DX43" s="88">
        <f t="shared" si="3"/>
        <v>0</v>
      </c>
      <c r="DZ43" s="84" t="s">
        <v>89</v>
      </c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17">
        <f t="shared" si="11"/>
        <v>0</v>
      </c>
      <c r="FD43" s="88">
        <f t="shared" si="4"/>
        <v>0</v>
      </c>
      <c r="FF43" s="84" t="s">
        <v>89</v>
      </c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17">
        <f t="shared" si="12"/>
        <v>0</v>
      </c>
      <c r="GJ43" s="88">
        <f t="shared" si="5"/>
        <v>0</v>
      </c>
      <c r="GL43" s="84" t="s">
        <v>89</v>
      </c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17">
        <f t="shared" si="13"/>
        <v>0</v>
      </c>
      <c r="HP43" s="88">
        <f t="shared" si="6"/>
        <v>0</v>
      </c>
      <c r="HR43" s="84" t="s">
        <v>89</v>
      </c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17">
        <f t="shared" si="14"/>
        <v>0</v>
      </c>
      <c r="IV43" s="88">
        <f t="shared" si="15"/>
        <v>0</v>
      </c>
    </row>
    <row r="44" spans="2:256" x14ac:dyDescent="0.25">
      <c r="B44" s="84" t="s">
        <v>87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v>1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7">
        <f t="shared" si="7"/>
        <v>1</v>
      </c>
      <c r="AF44" s="88">
        <f t="shared" si="0"/>
        <v>6.25E-2</v>
      </c>
      <c r="AH44" s="84" t="s">
        <v>87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17">
        <f t="shared" si="8"/>
        <v>0</v>
      </c>
      <c r="BL44" s="88">
        <f t="shared" si="1"/>
        <v>0</v>
      </c>
      <c r="BM44" s="15"/>
      <c r="BN44" s="84" t="s">
        <v>87</v>
      </c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17">
        <f t="shared" si="9"/>
        <v>0</v>
      </c>
      <c r="CR44" s="88">
        <f t="shared" si="2"/>
        <v>0</v>
      </c>
      <c r="CT44" s="84" t="s">
        <v>87</v>
      </c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17">
        <f t="shared" si="10"/>
        <v>0</v>
      </c>
      <c r="DX44" s="88">
        <f t="shared" si="3"/>
        <v>0</v>
      </c>
      <c r="DZ44" s="84" t="s">
        <v>87</v>
      </c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17">
        <f t="shared" si="11"/>
        <v>0</v>
      </c>
      <c r="FD44" s="88">
        <f t="shared" si="4"/>
        <v>0</v>
      </c>
      <c r="FF44" s="84" t="s">
        <v>87</v>
      </c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17">
        <f t="shared" si="12"/>
        <v>0</v>
      </c>
      <c r="GJ44" s="88">
        <f t="shared" si="5"/>
        <v>0</v>
      </c>
      <c r="GL44" s="84" t="s">
        <v>87</v>
      </c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17">
        <f t="shared" si="13"/>
        <v>0</v>
      </c>
      <c r="HP44" s="88">
        <f t="shared" si="6"/>
        <v>0</v>
      </c>
      <c r="HR44" s="84" t="s">
        <v>87</v>
      </c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17">
        <f t="shared" si="14"/>
        <v>0</v>
      </c>
      <c r="IV44" s="88">
        <f t="shared" si="15"/>
        <v>0</v>
      </c>
    </row>
    <row r="45" spans="2:256" s="3" customFormat="1" ht="15.75" thickBot="1" x14ac:dyDescent="0.3">
      <c r="B45" s="82" t="s">
        <v>49</v>
      </c>
      <c r="C45" s="77">
        <f t="shared" ref="C45:AE45" si="16">SUM(C4:C44)</f>
        <v>0</v>
      </c>
      <c r="D45" s="77">
        <f t="shared" si="16"/>
        <v>0</v>
      </c>
      <c r="E45" s="77">
        <f t="shared" si="16"/>
        <v>0</v>
      </c>
      <c r="F45" s="77">
        <f t="shared" si="16"/>
        <v>0</v>
      </c>
      <c r="G45" s="77">
        <f t="shared" si="16"/>
        <v>3</v>
      </c>
      <c r="H45" s="77">
        <f t="shared" si="16"/>
        <v>0</v>
      </c>
      <c r="I45" s="77">
        <f t="shared" si="16"/>
        <v>3</v>
      </c>
      <c r="J45" s="77">
        <f t="shared" si="16"/>
        <v>0</v>
      </c>
      <c r="K45" s="77">
        <f t="shared" si="16"/>
        <v>0</v>
      </c>
      <c r="L45" s="77">
        <f t="shared" si="16"/>
        <v>0</v>
      </c>
      <c r="M45" s="77">
        <f t="shared" si="16"/>
        <v>2</v>
      </c>
      <c r="N45" s="77">
        <f t="shared" si="16"/>
        <v>0</v>
      </c>
      <c r="O45" s="77">
        <f t="shared" si="16"/>
        <v>0</v>
      </c>
      <c r="P45" s="77">
        <f t="shared" si="16"/>
        <v>0</v>
      </c>
      <c r="Q45" s="77">
        <f t="shared" si="16"/>
        <v>1</v>
      </c>
      <c r="R45" s="77">
        <f t="shared" si="16"/>
        <v>1</v>
      </c>
      <c r="S45" s="77">
        <f t="shared" si="16"/>
        <v>0</v>
      </c>
      <c r="T45" s="77">
        <f t="shared" si="16"/>
        <v>0</v>
      </c>
      <c r="U45" s="77">
        <f t="shared" si="16"/>
        <v>0</v>
      </c>
      <c r="V45" s="77">
        <f t="shared" si="16"/>
        <v>0</v>
      </c>
      <c r="W45" s="77">
        <f t="shared" si="16"/>
        <v>0</v>
      </c>
      <c r="X45" s="77">
        <f t="shared" si="16"/>
        <v>0</v>
      </c>
      <c r="Y45" s="77">
        <f t="shared" si="16"/>
        <v>0</v>
      </c>
      <c r="Z45" s="77">
        <f t="shared" si="16"/>
        <v>1</v>
      </c>
      <c r="AA45" s="77">
        <f t="shared" si="16"/>
        <v>0</v>
      </c>
      <c r="AB45" s="77">
        <f t="shared" si="16"/>
        <v>4</v>
      </c>
      <c r="AC45" s="77">
        <f t="shared" si="16"/>
        <v>1</v>
      </c>
      <c r="AD45" s="77">
        <f t="shared" si="16"/>
        <v>0</v>
      </c>
      <c r="AE45" s="77">
        <f t="shared" si="16"/>
        <v>16</v>
      </c>
      <c r="AF45" s="89">
        <f t="shared" si="0"/>
        <v>1</v>
      </c>
      <c r="AH45" s="82" t="s">
        <v>49</v>
      </c>
      <c r="AI45" s="77">
        <f>SUM(AI4:AI44)</f>
        <v>0</v>
      </c>
      <c r="AJ45" s="77">
        <f t="shared" ref="AJ45:BJ45" si="17">SUM(AJ4:AJ44)</f>
        <v>0</v>
      </c>
      <c r="AK45" s="77">
        <f t="shared" si="17"/>
        <v>0</v>
      </c>
      <c r="AL45" s="77">
        <f t="shared" si="17"/>
        <v>0</v>
      </c>
      <c r="AM45" s="77">
        <f t="shared" si="17"/>
        <v>0</v>
      </c>
      <c r="AN45" s="77">
        <f t="shared" si="17"/>
        <v>0</v>
      </c>
      <c r="AO45" s="77">
        <f t="shared" si="17"/>
        <v>6</v>
      </c>
      <c r="AP45" s="77">
        <f t="shared" si="17"/>
        <v>1</v>
      </c>
      <c r="AQ45" s="77">
        <f t="shared" si="17"/>
        <v>1</v>
      </c>
      <c r="AR45" s="77">
        <f t="shared" si="17"/>
        <v>0</v>
      </c>
      <c r="AS45" s="77">
        <f t="shared" si="17"/>
        <v>2</v>
      </c>
      <c r="AT45" s="77">
        <f t="shared" si="17"/>
        <v>1</v>
      </c>
      <c r="AU45" s="77">
        <f t="shared" si="17"/>
        <v>0</v>
      </c>
      <c r="AV45" s="77">
        <f t="shared" si="17"/>
        <v>1</v>
      </c>
      <c r="AW45" s="77">
        <f t="shared" si="17"/>
        <v>0</v>
      </c>
      <c r="AX45" s="77">
        <f t="shared" si="17"/>
        <v>15</v>
      </c>
      <c r="AY45" s="77">
        <f t="shared" si="17"/>
        <v>0</v>
      </c>
      <c r="AZ45" s="77">
        <f t="shared" si="17"/>
        <v>0</v>
      </c>
      <c r="BA45" s="77">
        <f t="shared" si="17"/>
        <v>1</v>
      </c>
      <c r="BB45" s="77">
        <f t="shared" si="17"/>
        <v>1</v>
      </c>
      <c r="BC45" s="77">
        <f t="shared" si="17"/>
        <v>0</v>
      </c>
      <c r="BD45" s="77">
        <f t="shared" si="17"/>
        <v>0</v>
      </c>
      <c r="BE45" s="77">
        <f t="shared" si="17"/>
        <v>3</v>
      </c>
      <c r="BF45" s="77">
        <f t="shared" si="17"/>
        <v>0</v>
      </c>
      <c r="BG45" s="77">
        <f t="shared" si="17"/>
        <v>0</v>
      </c>
      <c r="BH45" s="77">
        <f t="shared" si="17"/>
        <v>5</v>
      </c>
      <c r="BI45" s="77">
        <f t="shared" si="17"/>
        <v>0</v>
      </c>
      <c r="BJ45" s="77">
        <f t="shared" si="17"/>
        <v>0</v>
      </c>
      <c r="BK45" s="77">
        <f>SUM(BK4:BK44)</f>
        <v>37</v>
      </c>
      <c r="BL45" s="89">
        <f t="shared" si="1"/>
        <v>1</v>
      </c>
      <c r="BN45" s="82" t="s">
        <v>49</v>
      </c>
      <c r="BO45" s="77">
        <f t="shared" ref="BO45:CQ45" si="18">SUM(BO4:BO44)</f>
        <v>0</v>
      </c>
      <c r="BP45" s="77">
        <f t="shared" si="18"/>
        <v>3</v>
      </c>
      <c r="BQ45" s="77">
        <f t="shared" si="18"/>
        <v>0</v>
      </c>
      <c r="BR45" s="77">
        <f t="shared" si="18"/>
        <v>0</v>
      </c>
      <c r="BS45" s="77">
        <f t="shared" si="18"/>
        <v>1</v>
      </c>
      <c r="BT45" s="77">
        <f t="shared" si="18"/>
        <v>1</v>
      </c>
      <c r="BU45" s="77">
        <f t="shared" si="18"/>
        <v>0</v>
      </c>
      <c r="BV45" s="77">
        <f t="shared" si="18"/>
        <v>0</v>
      </c>
      <c r="BW45" s="77">
        <f t="shared" si="18"/>
        <v>0</v>
      </c>
      <c r="BX45" s="77">
        <f t="shared" si="18"/>
        <v>0</v>
      </c>
      <c r="BY45" s="77">
        <f t="shared" si="18"/>
        <v>2</v>
      </c>
      <c r="BZ45" s="77">
        <f t="shared" si="18"/>
        <v>0</v>
      </c>
      <c r="CA45" s="77">
        <f t="shared" si="18"/>
        <v>0</v>
      </c>
      <c r="CB45" s="77">
        <f t="shared" si="18"/>
        <v>0</v>
      </c>
      <c r="CC45" s="77">
        <f t="shared" si="18"/>
        <v>7</v>
      </c>
      <c r="CD45" s="77">
        <f t="shared" si="18"/>
        <v>0</v>
      </c>
      <c r="CE45" s="77">
        <f t="shared" si="18"/>
        <v>0</v>
      </c>
      <c r="CF45" s="77">
        <f t="shared" si="18"/>
        <v>2</v>
      </c>
      <c r="CG45" s="77">
        <f t="shared" si="18"/>
        <v>5</v>
      </c>
      <c r="CH45" s="77">
        <f t="shared" si="18"/>
        <v>0</v>
      </c>
      <c r="CI45" s="77">
        <f t="shared" si="18"/>
        <v>0</v>
      </c>
      <c r="CJ45" s="77">
        <f t="shared" si="18"/>
        <v>0</v>
      </c>
      <c r="CK45" s="77">
        <f t="shared" si="18"/>
        <v>0</v>
      </c>
      <c r="CL45" s="77">
        <f t="shared" si="18"/>
        <v>2</v>
      </c>
      <c r="CM45" s="77">
        <f t="shared" si="18"/>
        <v>1</v>
      </c>
      <c r="CN45" s="77">
        <f t="shared" si="18"/>
        <v>2</v>
      </c>
      <c r="CO45" s="77">
        <f t="shared" si="18"/>
        <v>1</v>
      </c>
      <c r="CP45" s="77">
        <f t="shared" si="18"/>
        <v>2</v>
      </c>
      <c r="CQ45" s="77">
        <f t="shared" si="18"/>
        <v>29</v>
      </c>
      <c r="CR45" s="89">
        <f t="shared" si="2"/>
        <v>1</v>
      </c>
      <c r="CT45" s="82" t="s">
        <v>49</v>
      </c>
      <c r="CU45" s="77">
        <f t="shared" ref="CU45:DW45" si="19">SUM(CU4:CU44)</f>
        <v>0</v>
      </c>
      <c r="CV45" s="77">
        <f t="shared" si="19"/>
        <v>0</v>
      </c>
      <c r="CW45" s="77">
        <f t="shared" si="19"/>
        <v>0</v>
      </c>
      <c r="CX45" s="77">
        <f t="shared" si="19"/>
        <v>0</v>
      </c>
      <c r="CY45" s="77">
        <f t="shared" si="19"/>
        <v>1</v>
      </c>
      <c r="CZ45" s="77">
        <f t="shared" si="19"/>
        <v>4</v>
      </c>
      <c r="DA45" s="77">
        <f t="shared" si="19"/>
        <v>2</v>
      </c>
      <c r="DB45" s="77">
        <f t="shared" si="19"/>
        <v>0</v>
      </c>
      <c r="DC45" s="77">
        <f t="shared" si="19"/>
        <v>0</v>
      </c>
      <c r="DD45" s="77">
        <f t="shared" si="19"/>
        <v>0</v>
      </c>
      <c r="DE45" s="77">
        <f t="shared" si="19"/>
        <v>3</v>
      </c>
      <c r="DF45" s="77">
        <f t="shared" si="19"/>
        <v>3</v>
      </c>
      <c r="DG45" s="77">
        <f t="shared" si="19"/>
        <v>1</v>
      </c>
      <c r="DH45" s="77">
        <f t="shared" si="19"/>
        <v>2</v>
      </c>
      <c r="DI45" s="77">
        <f t="shared" si="19"/>
        <v>2</v>
      </c>
      <c r="DJ45" s="77">
        <f t="shared" si="19"/>
        <v>0</v>
      </c>
      <c r="DK45" s="77">
        <f t="shared" si="19"/>
        <v>0</v>
      </c>
      <c r="DL45" s="77">
        <f t="shared" si="19"/>
        <v>0</v>
      </c>
      <c r="DM45" s="77">
        <f t="shared" si="19"/>
        <v>4</v>
      </c>
      <c r="DN45" s="77">
        <f t="shared" si="19"/>
        <v>0</v>
      </c>
      <c r="DO45" s="77">
        <f t="shared" si="19"/>
        <v>3</v>
      </c>
      <c r="DP45" s="77">
        <f t="shared" si="19"/>
        <v>0</v>
      </c>
      <c r="DQ45" s="77">
        <f t="shared" si="19"/>
        <v>0</v>
      </c>
      <c r="DR45" s="77">
        <f t="shared" si="19"/>
        <v>1</v>
      </c>
      <c r="DS45" s="77">
        <f t="shared" si="19"/>
        <v>0</v>
      </c>
      <c r="DT45" s="77">
        <f t="shared" si="19"/>
        <v>11</v>
      </c>
      <c r="DU45" s="77">
        <f t="shared" si="19"/>
        <v>0</v>
      </c>
      <c r="DV45" s="77">
        <f t="shared" si="19"/>
        <v>1</v>
      </c>
      <c r="DW45" s="77">
        <f t="shared" si="19"/>
        <v>38</v>
      </c>
      <c r="DX45" s="89">
        <f t="shared" si="3"/>
        <v>1</v>
      </c>
      <c r="DZ45" s="82" t="s">
        <v>49</v>
      </c>
      <c r="EA45" s="77">
        <f t="shared" ref="EA45:FC45" si="20">SUM(EA4:EA44)</f>
        <v>0</v>
      </c>
      <c r="EB45" s="77">
        <f t="shared" si="20"/>
        <v>0</v>
      </c>
      <c r="EC45" s="77">
        <f t="shared" si="20"/>
        <v>0</v>
      </c>
      <c r="ED45" s="77">
        <f t="shared" si="20"/>
        <v>0</v>
      </c>
      <c r="EE45" s="77">
        <f t="shared" si="20"/>
        <v>0</v>
      </c>
      <c r="EF45" s="77">
        <f t="shared" si="20"/>
        <v>0</v>
      </c>
      <c r="EG45" s="77">
        <f t="shared" si="20"/>
        <v>1</v>
      </c>
      <c r="EH45" s="77">
        <f t="shared" si="20"/>
        <v>0</v>
      </c>
      <c r="EI45" s="77">
        <f t="shared" si="20"/>
        <v>4</v>
      </c>
      <c r="EJ45" s="77">
        <f t="shared" si="20"/>
        <v>0</v>
      </c>
      <c r="EK45" s="77">
        <f t="shared" si="20"/>
        <v>5</v>
      </c>
      <c r="EL45" s="77">
        <f t="shared" si="20"/>
        <v>2</v>
      </c>
      <c r="EM45" s="77">
        <f t="shared" si="20"/>
        <v>0</v>
      </c>
      <c r="EN45" s="77">
        <f t="shared" si="20"/>
        <v>0</v>
      </c>
      <c r="EO45" s="77">
        <f t="shared" si="20"/>
        <v>0</v>
      </c>
      <c r="EP45" s="77">
        <f t="shared" si="20"/>
        <v>3</v>
      </c>
      <c r="EQ45" s="77">
        <f t="shared" si="20"/>
        <v>0</v>
      </c>
      <c r="ER45" s="77">
        <f t="shared" si="20"/>
        <v>0</v>
      </c>
      <c r="ES45" s="77">
        <f t="shared" si="20"/>
        <v>1</v>
      </c>
      <c r="ET45" s="77">
        <f t="shared" si="20"/>
        <v>0</v>
      </c>
      <c r="EU45" s="77">
        <f t="shared" si="20"/>
        <v>1</v>
      </c>
      <c r="EV45" s="77">
        <f t="shared" si="20"/>
        <v>0</v>
      </c>
      <c r="EW45" s="77">
        <f t="shared" si="20"/>
        <v>0</v>
      </c>
      <c r="EX45" s="77">
        <f t="shared" si="20"/>
        <v>0</v>
      </c>
      <c r="EY45" s="77">
        <f t="shared" si="20"/>
        <v>1</v>
      </c>
      <c r="EZ45" s="77">
        <f t="shared" si="20"/>
        <v>4</v>
      </c>
      <c r="FA45" s="77">
        <f t="shared" si="20"/>
        <v>0</v>
      </c>
      <c r="FB45" s="77">
        <f t="shared" si="20"/>
        <v>0</v>
      </c>
      <c r="FC45" s="77">
        <f t="shared" si="20"/>
        <v>22</v>
      </c>
      <c r="FD45" s="89">
        <f>FC45/$FC$45</f>
        <v>1</v>
      </c>
      <c r="FF45" s="82" t="s">
        <v>49</v>
      </c>
      <c r="FG45" s="77">
        <f t="shared" ref="FG45:GI45" si="21">SUM(FG4:FG44)</f>
        <v>0</v>
      </c>
      <c r="FH45" s="77">
        <f t="shared" si="21"/>
        <v>0</v>
      </c>
      <c r="FI45" s="77">
        <f t="shared" si="21"/>
        <v>2</v>
      </c>
      <c r="FJ45" s="77">
        <f t="shared" si="21"/>
        <v>0</v>
      </c>
      <c r="FK45" s="77">
        <f t="shared" si="21"/>
        <v>1</v>
      </c>
      <c r="FL45" s="77">
        <f t="shared" si="21"/>
        <v>1</v>
      </c>
      <c r="FM45" s="77">
        <f t="shared" si="21"/>
        <v>0</v>
      </c>
      <c r="FN45" s="77">
        <f t="shared" si="21"/>
        <v>0</v>
      </c>
      <c r="FO45" s="77">
        <f t="shared" si="21"/>
        <v>0</v>
      </c>
      <c r="FP45" s="77">
        <f t="shared" si="21"/>
        <v>2</v>
      </c>
      <c r="FQ45" s="77">
        <f t="shared" si="21"/>
        <v>2</v>
      </c>
      <c r="FR45" s="77">
        <f t="shared" si="21"/>
        <v>0</v>
      </c>
      <c r="FS45" s="77">
        <f t="shared" si="21"/>
        <v>0</v>
      </c>
      <c r="FT45" s="77">
        <f t="shared" si="21"/>
        <v>0</v>
      </c>
      <c r="FU45" s="77">
        <f t="shared" si="21"/>
        <v>1</v>
      </c>
      <c r="FV45" s="77">
        <f t="shared" si="21"/>
        <v>2</v>
      </c>
      <c r="FW45" s="77">
        <f t="shared" si="21"/>
        <v>0</v>
      </c>
      <c r="FX45" s="77">
        <f t="shared" si="21"/>
        <v>0</v>
      </c>
      <c r="FY45" s="77">
        <f t="shared" si="21"/>
        <v>3</v>
      </c>
      <c r="FZ45" s="77">
        <f t="shared" si="21"/>
        <v>2</v>
      </c>
      <c r="GA45" s="77">
        <f t="shared" si="21"/>
        <v>0</v>
      </c>
      <c r="GB45" s="77">
        <f t="shared" si="21"/>
        <v>1</v>
      </c>
      <c r="GC45" s="77">
        <f t="shared" si="21"/>
        <v>1</v>
      </c>
      <c r="GD45" s="77">
        <f t="shared" si="21"/>
        <v>3</v>
      </c>
      <c r="GE45" s="77">
        <f t="shared" si="21"/>
        <v>0</v>
      </c>
      <c r="GF45" s="77">
        <f t="shared" si="21"/>
        <v>0</v>
      </c>
      <c r="GG45" s="77">
        <f t="shared" si="21"/>
        <v>0</v>
      </c>
      <c r="GH45" s="77">
        <f t="shared" si="21"/>
        <v>0</v>
      </c>
      <c r="GI45" s="77">
        <f t="shared" si="21"/>
        <v>21</v>
      </c>
      <c r="GJ45" s="89">
        <f t="shared" si="5"/>
        <v>1</v>
      </c>
      <c r="GL45" s="82" t="s">
        <v>49</v>
      </c>
      <c r="GM45" s="77">
        <f t="shared" ref="GM45:HO45" si="22">SUM(GM4:GM44)</f>
        <v>0</v>
      </c>
      <c r="GN45" s="77">
        <f t="shared" si="22"/>
        <v>0</v>
      </c>
      <c r="GO45" s="77">
        <f t="shared" si="22"/>
        <v>0</v>
      </c>
      <c r="GP45" s="77">
        <f t="shared" si="22"/>
        <v>0</v>
      </c>
      <c r="GQ45" s="77">
        <f t="shared" si="22"/>
        <v>2</v>
      </c>
      <c r="GR45" s="77">
        <f t="shared" si="22"/>
        <v>2</v>
      </c>
      <c r="GS45" s="77">
        <f t="shared" si="22"/>
        <v>0</v>
      </c>
      <c r="GT45" s="77">
        <f t="shared" si="22"/>
        <v>2</v>
      </c>
      <c r="GU45" s="77">
        <f t="shared" si="22"/>
        <v>3</v>
      </c>
      <c r="GV45" s="77">
        <f t="shared" si="22"/>
        <v>1</v>
      </c>
      <c r="GW45" s="77">
        <f t="shared" si="22"/>
        <v>5</v>
      </c>
      <c r="GX45" s="77">
        <f t="shared" si="22"/>
        <v>0</v>
      </c>
      <c r="GY45" s="77">
        <f t="shared" si="22"/>
        <v>1</v>
      </c>
      <c r="GZ45" s="77">
        <f t="shared" si="22"/>
        <v>3</v>
      </c>
      <c r="HA45" s="77">
        <f t="shared" si="22"/>
        <v>2</v>
      </c>
      <c r="HB45" s="77">
        <f t="shared" si="22"/>
        <v>2</v>
      </c>
      <c r="HC45" s="77">
        <f t="shared" si="22"/>
        <v>0</v>
      </c>
      <c r="HD45" s="77">
        <f t="shared" si="22"/>
        <v>3</v>
      </c>
      <c r="HE45" s="77">
        <f t="shared" si="22"/>
        <v>11</v>
      </c>
      <c r="HF45" s="77">
        <f t="shared" si="22"/>
        <v>5</v>
      </c>
      <c r="HG45" s="77">
        <f t="shared" si="22"/>
        <v>0</v>
      </c>
      <c r="HH45" s="77">
        <f t="shared" si="22"/>
        <v>0</v>
      </c>
      <c r="HI45" s="77">
        <f t="shared" si="22"/>
        <v>2</v>
      </c>
      <c r="HJ45" s="77">
        <f t="shared" si="22"/>
        <v>1</v>
      </c>
      <c r="HK45" s="77">
        <f t="shared" si="22"/>
        <v>2</v>
      </c>
      <c r="HL45" s="77">
        <f t="shared" si="22"/>
        <v>31</v>
      </c>
      <c r="HM45" s="77">
        <f t="shared" si="22"/>
        <v>0</v>
      </c>
      <c r="HN45" s="77">
        <f t="shared" si="22"/>
        <v>0</v>
      </c>
      <c r="HO45" s="77">
        <f t="shared" si="22"/>
        <v>78</v>
      </c>
      <c r="HP45" s="89">
        <f t="shared" si="6"/>
        <v>1</v>
      </c>
      <c r="HR45" s="82" t="s">
        <v>49</v>
      </c>
      <c r="HS45" s="77">
        <f t="shared" ref="HS45:IU45" si="23">SUM(HS4:HS44)</f>
        <v>0</v>
      </c>
      <c r="HT45" s="77">
        <f t="shared" si="23"/>
        <v>0</v>
      </c>
      <c r="HU45" s="77">
        <f t="shared" si="23"/>
        <v>0</v>
      </c>
      <c r="HV45" s="77">
        <f t="shared" si="23"/>
        <v>0</v>
      </c>
      <c r="HW45" s="77">
        <f t="shared" si="23"/>
        <v>0</v>
      </c>
      <c r="HX45" s="77">
        <f t="shared" si="23"/>
        <v>0</v>
      </c>
      <c r="HY45" s="77">
        <f t="shared" si="23"/>
        <v>0</v>
      </c>
      <c r="HZ45" s="77">
        <f t="shared" si="23"/>
        <v>0</v>
      </c>
      <c r="IA45" s="77">
        <f t="shared" si="23"/>
        <v>0</v>
      </c>
      <c r="IB45" s="77">
        <f t="shared" si="23"/>
        <v>0</v>
      </c>
      <c r="IC45" s="77">
        <f t="shared" si="23"/>
        <v>0</v>
      </c>
      <c r="ID45" s="77">
        <f t="shared" si="23"/>
        <v>0</v>
      </c>
      <c r="IE45" s="77">
        <f t="shared" si="23"/>
        <v>0</v>
      </c>
      <c r="IF45" s="77">
        <f t="shared" si="23"/>
        <v>0</v>
      </c>
      <c r="IG45" s="77">
        <f t="shared" si="23"/>
        <v>0</v>
      </c>
      <c r="IH45" s="77">
        <f t="shared" si="23"/>
        <v>0</v>
      </c>
      <c r="II45" s="77">
        <f t="shared" si="23"/>
        <v>1</v>
      </c>
      <c r="IJ45" s="77">
        <f t="shared" si="23"/>
        <v>2</v>
      </c>
      <c r="IK45" s="77">
        <f t="shared" si="23"/>
        <v>4</v>
      </c>
      <c r="IL45" s="77">
        <f t="shared" si="23"/>
        <v>0</v>
      </c>
      <c r="IM45" s="77">
        <f t="shared" si="23"/>
        <v>0</v>
      </c>
      <c r="IN45" s="77">
        <f t="shared" si="23"/>
        <v>0</v>
      </c>
      <c r="IO45" s="77">
        <f t="shared" si="23"/>
        <v>0</v>
      </c>
      <c r="IP45" s="77">
        <f t="shared" si="23"/>
        <v>0</v>
      </c>
      <c r="IQ45" s="77">
        <f t="shared" si="23"/>
        <v>0</v>
      </c>
      <c r="IR45" s="77">
        <f t="shared" si="23"/>
        <v>4</v>
      </c>
      <c r="IS45" s="77">
        <f t="shared" si="23"/>
        <v>0</v>
      </c>
      <c r="IT45" s="77">
        <f t="shared" si="23"/>
        <v>0</v>
      </c>
      <c r="IU45" s="77">
        <f t="shared" si="23"/>
        <v>11</v>
      </c>
      <c r="IV45" s="89">
        <f>IU45/$IU$45</f>
        <v>1</v>
      </c>
    </row>
  </sheetData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DX25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85546875" customWidth="1"/>
    <col min="18" max="18" width="47" style="3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47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85546875" customWidth="1"/>
    <col min="50" max="50" width="47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47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85546875" customWidth="1"/>
    <col min="82" max="82" width="47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47" style="3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15" bestFit="1" customWidth="1"/>
    <col min="113" max="113" width="1.85546875" customWidth="1"/>
    <col min="114" max="114" width="47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8" width="4.5703125" bestFit="1" customWidth="1"/>
    <col min="119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" bestFit="1" customWidth="1"/>
    <col min="124" max="124" width="4.85546875" bestFit="1" customWidth="1"/>
    <col min="125" max="125" width="5.140625" bestFit="1" customWidth="1"/>
    <col min="126" max="126" width="4.28515625" bestFit="1" customWidth="1"/>
    <col min="127" max="127" width="6.5703125" bestFit="1" customWidth="1"/>
    <col min="128" max="128" width="8.140625" bestFit="1" customWidth="1"/>
  </cols>
  <sheetData>
    <row r="1" spans="2:128" ht="15.75" thickBot="1" x14ac:dyDescent="0.3"/>
    <row r="2" spans="2:128" ht="15.75" thickTop="1" x14ac:dyDescent="0.25">
      <c r="B2" s="149" t="s">
        <v>324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R2" s="143" t="s">
        <v>325</v>
      </c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  <c r="AH2" s="143" t="s">
        <v>326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5"/>
      <c r="AX2" s="143" t="s">
        <v>327</v>
      </c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5"/>
      <c r="BN2" s="143" t="s">
        <v>328</v>
      </c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5"/>
      <c r="CD2" s="143" t="s">
        <v>329</v>
      </c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374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5"/>
      <c r="DJ2" s="143" t="s">
        <v>405</v>
      </c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</row>
    <row r="3" spans="2:128" x14ac:dyDescent="0.25">
      <c r="B3" s="72" t="s">
        <v>153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1" t="s">
        <v>14</v>
      </c>
      <c r="R3" s="72" t="s">
        <v>153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1" t="s">
        <v>14</v>
      </c>
      <c r="AH3" s="72" t="s">
        <v>153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1" t="s">
        <v>14</v>
      </c>
      <c r="AX3" s="72" t="s">
        <v>153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1" t="s">
        <v>14</v>
      </c>
      <c r="BN3" s="72" t="s">
        <v>153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1" t="s">
        <v>14</v>
      </c>
      <c r="CD3" s="72" t="s">
        <v>153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1" t="s">
        <v>14</v>
      </c>
      <c r="CT3" s="72" t="s">
        <v>153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1" t="s">
        <v>14</v>
      </c>
      <c r="DJ3" s="72" t="s">
        <v>153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1" t="s">
        <v>14</v>
      </c>
    </row>
    <row r="4" spans="2:128" x14ac:dyDescent="0.25">
      <c r="B4" s="84" t="s">
        <v>124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7">
        <f>SUM(C4:N4)</f>
        <v>0</v>
      </c>
      <c r="P4" s="85">
        <f t="shared" ref="P4:P25" si="0">O4/$O$25</f>
        <v>0</v>
      </c>
      <c r="R4" s="84" t="s">
        <v>124</v>
      </c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>SUM(S4:AD4)</f>
        <v>0</v>
      </c>
      <c r="AF4" s="85">
        <f t="shared" ref="AF4:AF18" si="1">AE4/$AE$25</f>
        <v>0</v>
      </c>
      <c r="AH4" s="84" t="s">
        <v>124</v>
      </c>
      <c r="AI4" s="10"/>
      <c r="AJ4" s="10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7">
        <f>SUM(AI4:AT4)</f>
        <v>0</v>
      </c>
      <c r="AV4" s="85">
        <f t="shared" ref="AV4:AV18" si="2">AU4/$AU$25</f>
        <v>0</v>
      </c>
      <c r="AX4" s="84" t="s">
        <v>124</v>
      </c>
      <c r="AY4" s="10"/>
      <c r="AZ4" s="10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0</v>
      </c>
      <c r="BL4" s="85">
        <f t="shared" ref="BL4:BL18" si="3">BK4/$BK$25</f>
        <v>0</v>
      </c>
      <c r="BN4" s="84" t="s">
        <v>124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7">
        <f>SUM(BO4:BZ4)</f>
        <v>0</v>
      </c>
      <c r="CB4" s="85">
        <f t="shared" ref="CB4:CB18" si="4">CA4/$CA$25</f>
        <v>0</v>
      </c>
      <c r="CD4" s="84" t="s">
        <v>124</v>
      </c>
      <c r="CE4" s="10"/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0</v>
      </c>
      <c r="CR4" s="85">
        <f t="shared" ref="CR4:CR18" si="5">CQ4/$CQ$25</f>
        <v>0</v>
      </c>
      <c r="CT4" s="84" t="s">
        <v>124</v>
      </c>
      <c r="CU4" s="10"/>
      <c r="CV4" s="10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7">
        <f>SUM(CU4:DF4)</f>
        <v>0</v>
      </c>
      <c r="DH4" s="85">
        <f>DG4/$DG$25</f>
        <v>0</v>
      </c>
      <c r="DJ4" s="84" t="s">
        <v>124</v>
      </c>
      <c r="DK4" s="10"/>
      <c r="DL4" s="10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SUM(DK4:DV4)</f>
        <v>0</v>
      </c>
      <c r="DX4" s="85">
        <f>DW4/$DW$25</f>
        <v>0</v>
      </c>
    </row>
    <row r="5" spans="2:128" x14ac:dyDescent="0.25">
      <c r="B5" s="84" t="s">
        <v>117</v>
      </c>
      <c r="C5" s="10"/>
      <c r="D5" s="10">
        <v>1</v>
      </c>
      <c r="E5" s="11">
        <v>1</v>
      </c>
      <c r="F5" s="11">
        <v>1</v>
      </c>
      <c r="G5" s="11"/>
      <c r="H5" s="11"/>
      <c r="I5" s="11"/>
      <c r="J5" s="11"/>
      <c r="K5" s="11"/>
      <c r="L5" s="11"/>
      <c r="M5" s="11"/>
      <c r="N5" s="11"/>
      <c r="O5" s="17">
        <f t="shared" ref="O5:O24" si="6">SUM(C5:N5)</f>
        <v>3</v>
      </c>
      <c r="P5" s="85">
        <f t="shared" si="0"/>
        <v>0.1875</v>
      </c>
      <c r="R5" s="84" t="s">
        <v>117</v>
      </c>
      <c r="S5" s="10"/>
      <c r="T5" s="10"/>
      <c r="U5" s="11"/>
      <c r="V5" s="11"/>
      <c r="W5" s="11">
        <v>1</v>
      </c>
      <c r="X5" s="11"/>
      <c r="Y5" s="11"/>
      <c r="Z5" s="11"/>
      <c r="AA5" s="11"/>
      <c r="AB5" s="11"/>
      <c r="AC5" s="11"/>
      <c r="AD5" s="11"/>
      <c r="AE5" s="17">
        <f t="shared" ref="AE5:AE24" si="7">SUM(S5:AD5)</f>
        <v>1</v>
      </c>
      <c r="AF5" s="85">
        <f t="shared" si="1"/>
        <v>0.04</v>
      </c>
      <c r="AH5" s="84" t="s">
        <v>117</v>
      </c>
      <c r="AI5" s="10"/>
      <c r="AJ5" s="10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7">
        <f t="shared" ref="AU5:AU24" si="8">SUM(AI5:AT5)</f>
        <v>0</v>
      </c>
      <c r="AV5" s="85">
        <f t="shared" si="2"/>
        <v>0</v>
      </c>
      <c r="AX5" s="84" t="s">
        <v>117</v>
      </c>
      <c r="AY5" s="10"/>
      <c r="AZ5" s="10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7">
        <f t="shared" ref="BK5:BK24" si="9">SUM(AY5:BJ5)</f>
        <v>0</v>
      </c>
      <c r="BL5" s="85">
        <f t="shared" si="3"/>
        <v>0</v>
      </c>
      <c r="BN5" s="84" t="s">
        <v>117</v>
      </c>
      <c r="BO5" s="10"/>
      <c r="BP5" s="10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7">
        <f t="shared" ref="CA5:CA24" si="10">SUM(BO5:BZ5)</f>
        <v>0</v>
      </c>
      <c r="CB5" s="85">
        <f t="shared" si="4"/>
        <v>0</v>
      </c>
      <c r="CD5" s="84" t="s">
        <v>117</v>
      </c>
      <c r="CE5" s="10"/>
      <c r="CF5" s="10"/>
      <c r="CG5" s="11"/>
      <c r="CH5" s="11"/>
      <c r="CI5" s="11">
        <v>1</v>
      </c>
      <c r="CJ5" s="11"/>
      <c r="CK5" s="11"/>
      <c r="CL5" s="11"/>
      <c r="CM5" s="11"/>
      <c r="CN5" s="11"/>
      <c r="CO5" s="11"/>
      <c r="CP5" s="11"/>
      <c r="CQ5" s="17">
        <f t="shared" ref="CQ5:CQ24" si="11">SUM(CE5:CP5)</f>
        <v>1</v>
      </c>
      <c r="CR5" s="85">
        <f t="shared" si="5"/>
        <v>4.3478260869565216E-2</v>
      </c>
      <c r="CT5" s="84" t="s">
        <v>117</v>
      </c>
      <c r="CU5" s="10"/>
      <c r="CV5" s="10"/>
      <c r="CW5" s="11"/>
      <c r="CX5" s="11">
        <v>1</v>
      </c>
      <c r="CY5" s="11"/>
      <c r="CZ5" s="11">
        <v>1</v>
      </c>
      <c r="DA5" s="11"/>
      <c r="DB5" s="11"/>
      <c r="DC5" s="11"/>
      <c r="DD5" s="11"/>
      <c r="DE5" s="11"/>
      <c r="DF5" s="11"/>
      <c r="DG5" s="17">
        <f t="shared" ref="DG5:DG24" si="12">SUM(CU5:DF5)</f>
        <v>2</v>
      </c>
      <c r="DH5" s="85">
        <f t="shared" ref="DH5:DH24" si="13">DG5/$DG$25</f>
        <v>4.1666666666666664E-2</v>
      </c>
      <c r="DJ5" s="84" t="s">
        <v>117</v>
      </c>
      <c r="DK5" s="10"/>
      <c r="DL5" s="10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7">
        <f t="shared" ref="DW5:DW24" si="14">SUM(DK5:DV5)</f>
        <v>0</v>
      </c>
      <c r="DX5" s="85">
        <f t="shared" ref="DX5:DX24" si="15">DW5/$DW$25</f>
        <v>0</v>
      </c>
    </row>
    <row r="6" spans="2:128" x14ac:dyDescent="0.25">
      <c r="B6" s="84" t="s">
        <v>115</v>
      </c>
      <c r="C6" s="10"/>
      <c r="D6" s="10"/>
      <c r="E6" s="11"/>
      <c r="F6" s="11"/>
      <c r="G6" s="11"/>
      <c r="H6" s="11">
        <v>1</v>
      </c>
      <c r="I6" s="11"/>
      <c r="J6" s="11"/>
      <c r="K6" s="11"/>
      <c r="L6" s="11"/>
      <c r="M6" s="11"/>
      <c r="N6" s="11"/>
      <c r="O6" s="17">
        <f t="shared" si="6"/>
        <v>1</v>
      </c>
      <c r="P6" s="85">
        <f t="shared" si="0"/>
        <v>6.25E-2</v>
      </c>
      <c r="R6" s="84" t="s">
        <v>115</v>
      </c>
      <c r="S6" s="10"/>
      <c r="T6" s="10">
        <v>1</v>
      </c>
      <c r="U6" s="11"/>
      <c r="V6" s="11"/>
      <c r="W6" s="11">
        <v>1</v>
      </c>
      <c r="X6" s="11"/>
      <c r="Y6" s="11"/>
      <c r="Z6" s="11"/>
      <c r="AA6" s="11"/>
      <c r="AB6" s="11"/>
      <c r="AC6" s="11">
        <v>1</v>
      </c>
      <c r="AD6" s="11">
        <v>1</v>
      </c>
      <c r="AE6" s="17">
        <f t="shared" si="7"/>
        <v>4</v>
      </c>
      <c r="AF6" s="85">
        <f t="shared" si="1"/>
        <v>0.16</v>
      </c>
      <c r="AH6" s="84" t="s">
        <v>115</v>
      </c>
      <c r="AI6" s="10"/>
      <c r="AJ6" s="10">
        <v>1</v>
      </c>
      <c r="AK6" s="11">
        <v>1</v>
      </c>
      <c r="AL6" s="11"/>
      <c r="AM6" s="11"/>
      <c r="AN6" s="11"/>
      <c r="AO6" s="11"/>
      <c r="AP6" s="11"/>
      <c r="AQ6" s="11"/>
      <c r="AR6" s="11"/>
      <c r="AS6" s="11"/>
      <c r="AT6" s="11"/>
      <c r="AU6" s="17">
        <f t="shared" si="8"/>
        <v>2</v>
      </c>
      <c r="AV6" s="85">
        <f t="shared" si="2"/>
        <v>9.5238095238095233E-2</v>
      </c>
      <c r="AX6" s="84" t="s">
        <v>115</v>
      </c>
      <c r="AY6" s="10"/>
      <c r="AZ6" s="10"/>
      <c r="BA6" s="11">
        <v>1</v>
      </c>
      <c r="BB6" s="11"/>
      <c r="BC6" s="11"/>
      <c r="BD6" s="11"/>
      <c r="BE6" s="11"/>
      <c r="BF6" s="11"/>
      <c r="BG6" s="11"/>
      <c r="BH6" s="11"/>
      <c r="BI6" s="11">
        <v>1</v>
      </c>
      <c r="BJ6" s="11">
        <v>1</v>
      </c>
      <c r="BK6" s="17">
        <f t="shared" si="9"/>
        <v>3</v>
      </c>
      <c r="BL6" s="85">
        <f t="shared" si="3"/>
        <v>0.1111111111111111</v>
      </c>
      <c r="BN6" s="84" t="s">
        <v>115</v>
      </c>
      <c r="BO6" s="10"/>
      <c r="BP6" s="10"/>
      <c r="BQ6" s="11">
        <v>1</v>
      </c>
      <c r="BR6" s="11"/>
      <c r="BS6" s="11"/>
      <c r="BT6" s="11"/>
      <c r="BU6" s="11">
        <v>1</v>
      </c>
      <c r="BV6" s="11"/>
      <c r="BW6" s="11"/>
      <c r="BX6" s="11"/>
      <c r="BY6" s="11"/>
      <c r="BZ6" s="11">
        <v>1</v>
      </c>
      <c r="CA6" s="17">
        <f t="shared" si="10"/>
        <v>3</v>
      </c>
      <c r="CB6" s="85">
        <f t="shared" si="4"/>
        <v>0.15789473684210525</v>
      </c>
      <c r="CD6" s="84" t="s">
        <v>115</v>
      </c>
      <c r="CE6" s="10">
        <v>1</v>
      </c>
      <c r="CF6" s="10"/>
      <c r="CG6" s="11"/>
      <c r="CH6" s="11">
        <v>1</v>
      </c>
      <c r="CI6" s="11"/>
      <c r="CJ6" s="11"/>
      <c r="CK6" s="11">
        <v>1</v>
      </c>
      <c r="CL6" s="11"/>
      <c r="CM6" s="11"/>
      <c r="CN6" s="11">
        <v>1</v>
      </c>
      <c r="CO6" s="11">
        <v>1</v>
      </c>
      <c r="CP6" s="11">
        <v>1</v>
      </c>
      <c r="CQ6" s="17">
        <f t="shared" si="11"/>
        <v>6</v>
      </c>
      <c r="CR6" s="85">
        <f t="shared" si="5"/>
        <v>0.2608695652173913</v>
      </c>
      <c r="CT6" s="84" t="s">
        <v>115</v>
      </c>
      <c r="CU6" s="10">
        <v>2</v>
      </c>
      <c r="CV6" s="10">
        <v>4</v>
      </c>
      <c r="CW6" s="11">
        <v>2</v>
      </c>
      <c r="CX6" s="11">
        <v>3</v>
      </c>
      <c r="CY6" s="11"/>
      <c r="CZ6" s="11">
        <v>1</v>
      </c>
      <c r="DA6" s="11">
        <v>3</v>
      </c>
      <c r="DB6" s="11">
        <v>2</v>
      </c>
      <c r="DC6" s="11"/>
      <c r="DD6" s="11"/>
      <c r="DE6" s="11">
        <v>2</v>
      </c>
      <c r="DF6" s="11">
        <v>3</v>
      </c>
      <c r="DG6" s="17">
        <f t="shared" si="12"/>
        <v>22</v>
      </c>
      <c r="DH6" s="85">
        <f t="shared" si="13"/>
        <v>0.45833333333333331</v>
      </c>
      <c r="DJ6" s="84" t="s">
        <v>115</v>
      </c>
      <c r="DK6" s="10"/>
      <c r="DL6" s="10"/>
      <c r="DM6" s="11"/>
      <c r="DN6" s="11">
        <v>2</v>
      </c>
      <c r="DO6" s="11"/>
      <c r="DP6" s="11"/>
      <c r="DQ6" s="11"/>
      <c r="DR6" s="11"/>
      <c r="DS6" s="11"/>
      <c r="DT6" s="11"/>
      <c r="DU6" s="11"/>
      <c r="DV6" s="11"/>
      <c r="DW6" s="17">
        <f t="shared" si="14"/>
        <v>2</v>
      </c>
      <c r="DX6" s="85">
        <f t="shared" si="15"/>
        <v>0.2</v>
      </c>
    </row>
    <row r="7" spans="2:128" x14ac:dyDescent="0.25">
      <c r="B7" s="84" t="s">
        <v>116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7">
        <f t="shared" si="6"/>
        <v>0</v>
      </c>
      <c r="P7" s="85">
        <f t="shared" si="0"/>
        <v>0</v>
      </c>
      <c r="R7" s="84" t="s">
        <v>116</v>
      </c>
      <c r="S7" s="10"/>
      <c r="T7" s="10"/>
      <c r="U7" s="11"/>
      <c r="V7" s="11"/>
      <c r="W7" s="11"/>
      <c r="X7" s="11"/>
      <c r="Y7" s="11">
        <v>1</v>
      </c>
      <c r="Z7" s="11"/>
      <c r="AA7" s="11"/>
      <c r="AB7" s="11">
        <v>1</v>
      </c>
      <c r="AC7" s="11"/>
      <c r="AD7" s="11"/>
      <c r="AE7" s="17">
        <f t="shared" si="7"/>
        <v>2</v>
      </c>
      <c r="AF7" s="85">
        <f t="shared" si="1"/>
        <v>0.08</v>
      </c>
      <c r="AH7" s="84" t="s">
        <v>116</v>
      </c>
      <c r="AI7" s="10"/>
      <c r="AJ7" s="10"/>
      <c r="AK7" s="11"/>
      <c r="AL7" s="11"/>
      <c r="AM7" s="11"/>
      <c r="AN7" s="11"/>
      <c r="AO7" s="11"/>
      <c r="AP7" s="11"/>
      <c r="AQ7" s="11"/>
      <c r="AR7" s="11"/>
      <c r="AS7" s="11">
        <v>1</v>
      </c>
      <c r="AT7" s="11"/>
      <c r="AU7" s="17">
        <f t="shared" si="8"/>
        <v>1</v>
      </c>
      <c r="AV7" s="85">
        <f t="shared" si="2"/>
        <v>4.7619047619047616E-2</v>
      </c>
      <c r="AX7" s="84" t="s">
        <v>116</v>
      </c>
      <c r="AY7" s="10"/>
      <c r="AZ7" s="10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7">
        <f t="shared" si="9"/>
        <v>0</v>
      </c>
      <c r="BL7" s="85">
        <f t="shared" si="3"/>
        <v>0</v>
      </c>
      <c r="BN7" s="84" t="s">
        <v>116</v>
      </c>
      <c r="BO7" s="10"/>
      <c r="BP7" s="10"/>
      <c r="BQ7" s="11">
        <v>1</v>
      </c>
      <c r="BR7" s="11"/>
      <c r="BS7" s="11"/>
      <c r="BT7" s="11"/>
      <c r="BU7" s="11"/>
      <c r="BV7" s="11"/>
      <c r="BW7" s="11"/>
      <c r="BX7" s="11"/>
      <c r="BY7" s="11"/>
      <c r="BZ7" s="11"/>
      <c r="CA7" s="17">
        <f t="shared" si="10"/>
        <v>1</v>
      </c>
      <c r="CB7" s="85">
        <f t="shared" si="4"/>
        <v>5.2631578947368418E-2</v>
      </c>
      <c r="CD7" s="84" t="s">
        <v>116</v>
      </c>
      <c r="CE7" s="10"/>
      <c r="CF7" s="10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11"/>
        <v>0</v>
      </c>
      <c r="CR7" s="85">
        <f t="shared" si="5"/>
        <v>0</v>
      </c>
      <c r="CT7" s="84" t="s">
        <v>116</v>
      </c>
      <c r="CU7" s="10"/>
      <c r="CV7" s="10"/>
      <c r="CW7" s="11"/>
      <c r="CX7" s="11"/>
      <c r="CY7" s="11"/>
      <c r="CZ7" s="11"/>
      <c r="DA7" s="11"/>
      <c r="DB7" s="11">
        <v>1</v>
      </c>
      <c r="DC7" s="11"/>
      <c r="DD7" s="11"/>
      <c r="DE7" s="11">
        <v>1</v>
      </c>
      <c r="DF7" s="11">
        <v>1</v>
      </c>
      <c r="DG7" s="17">
        <f t="shared" si="12"/>
        <v>3</v>
      </c>
      <c r="DH7" s="85">
        <f t="shared" si="13"/>
        <v>6.25E-2</v>
      </c>
      <c r="DJ7" s="84" t="s">
        <v>116</v>
      </c>
      <c r="DK7" s="10"/>
      <c r="DL7" s="10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4"/>
        <v>0</v>
      </c>
      <c r="DX7" s="85">
        <f t="shared" si="15"/>
        <v>0</v>
      </c>
    </row>
    <row r="8" spans="2:128" x14ac:dyDescent="0.25">
      <c r="B8" s="84" t="s">
        <v>125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si="6"/>
        <v>0</v>
      </c>
      <c r="P8" s="85">
        <f t="shared" si="0"/>
        <v>0</v>
      </c>
      <c r="R8" s="84" t="s">
        <v>125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si="7"/>
        <v>0</v>
      </c>
      <c r="AF8" s="85">
        <f t="shared" si="1"/>
        <v>0</v>
      </c>
      <c r="AH8" s="84" t="s">
        <v>125</v>
      </c>
      <c r="AI8" s="10">
        <v>1</v>
      </c>
      <c r="AJ8" s="10"/>
      <c r="AK8" s="11"/>
      <c r="AL8" s="11"/>
      <c r="AM8" s="11"/>
      <c r="AN8" s="11"/>
      <c r="AO8" s="11"/>
      <c r="AP8" s="11">
        <v>1</v>
      </c>
      <c r="AQ8" s="11"/>
      <c r="AR8" s="11">
        <v>1</v>
      </c>
      <c r="AS8" s="11"/>
      <c r="AT8" s="11"/>
      <c r="AU8" s="17">
        <f t="shared" si="8"/>
        <v>3</v>
      </c>
      <c r="AV8" s="85">
        <f t="shared" si="2"/>
        <v>0.14285714285714285</v>
      </c>
      <c r="AX8" s="84" t="s">
        <v>125</v>
      </c>
      <c r="AY8" s="10"/>
      <c r="AZ8" s="10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9"/>
        <v>0</v>
      </c>
      <c r="BL8" s="85">
        <f t="shared" si="3"/>
        <v>0</v>
      </c>
      <c r="BN8" s="84" t="s">
        <v>125</v>
      </c>
      <c r="BO8" s="10"/>
      <c r="BP8" s="10"/>
      <c r="BQ8" s="11"/>
      <c r="BR8" s="11"/>
      <c r="BS8" s="11">
        <v>1</v>
      </c>
      <c r="BT8" s="11">
        <v>1</v>
      </c>
      <c r="BU8" s="11"/>
      <c r="BV8" s="11"/>
      <c r="BW8" s="11"/>
      <c r="BX8" s="11"/>
      <c r="BY8" s="11">
        <v>1</v>
      </c>
      <c r="BZ8" s="11"/>
      <c r="CA8" s="17">
        <f t="shared" si="10"/>
        <v>3</v>
      </c>
      <c r="CB8" s="85">
        <f t="shared" si="4"/>
        <v>0.15789473684210525</v>
      </c>
      <c r="CD8" s="84" t="s">
        <v>125</v>
      </c>
      <c r="CE8" s="10"/>
      <c r="CF8" s="10"/>
      <c r="CG8" s="11"/>
      <c r="CH8" s="11"/>
      <c r="CI8" s="11"/>
      <c r="CJ8" s="11"/>
      <c r="CK8" s="11">
        <v>1</v>
      </c>
      <c r="CL8" s="11"/>
      <c r="CM8" s="11"/>
      <c r="CN8" s="11"/>
      <c r="CO8" s="11"/>
      <c r="CP8" s="11"/>
      <c r="CQ8" s="17">
        <f t="shared" si="11"/>
        <v>1</v>
      </c>
      <c r="CR8" s="85">
        <f t="shared" si="5"/>
        <v>4.3478260869565216E-2</v>
      </c>
      <c r="CT8" s="84" t="s">
        <v>125</v>
      </c>
      <c r="CU8" s="10"/>
      <c r="CV8" s="10">
        <v>1</v>
      </c>
      <c r="CW8" s="11"/>
      <c r="CX8" s="11"/>
      <c r="CY8" s="11"/>
      <c r="CZ8" s="11"/>
      <c r="DA8" s="11">
        <v>1</v>
      </c>
      <c r="DB8" s="11">
        <v>1</v>
      </c>
      <c r="DC8" s="11"/>
      <c r="DD8" s="11"/>
      <c r="DE8" s="11">
        <v>1</v>
      </c>
      <c r="DF8" s="11"/>
      <c r="DG8" s="17">
        <f t="shared" si="12"/>
        <v>4</v>
      </c>
      <c r="DH8" s="85">
        <f t="shared" si="13"/>
        <v>8.3333333333333329E-2</v>
      </c>
      <c r="DJ8" s="84" t="s">
        <v>125</v>
      </c>
      <c r="DK8" s="10"/>
      <c r="DL8" s="10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4"/>
        <v>0</v>
      </c>
      <c r="DX8" s="85">
        <f t="shared" si="15"/>
        <v>0</v>
      </c>
    </row>
    <row r="9" spans="2:128" x14ac:dyDescent="0.25">
      <c r="B9" s="84" t="s">
        <v>167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6"/>
        <v>0</v>
      </c>
      <c r="P9" s="85">
        <f t="shared" si="0"/>
        <v>0</v>
      </c>
      <c r="R9" s="84" t="s">
        <v>167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7"/>
        <v>0</v>
      </c>
      <c r="AF9" s="85">
        <f t="shared" si="1"/>
        <v>0</v>
      </c>
      <c r="AH9" s="84" t="s">
        <v>167</v>
      </c>
      <c r="AI9" s="10"/>
      <c r="AJ9" s="10"/>
      <c r="AK9" s="11"/>
      <c r="AL9" s="11"/>
      <c r="AM9" s="11"/>
      <c r="AN9" s="11"/>
      <c r="AO9" s="11">
        <v>1</v>
      </c>
      <c r="AP9" s="11">
        <v>1</v>
      </c>
      <c r="AQ9" s="11"/>
      <c r="AR9" s="11"/>
      <c r="AS9" s="11"/>
      <c r="AT9" s="11"/>
      <c r="AU9" s="17">
        <f t="shared" si="8"/>
        <v>2</v>
      </c>
      <c r="AV9" s="85">
        <f t="shared" si="2"/>
        <v>9.5238095238095233E-2</v>
      </c>
      <c r="AX9" s="84" t="s">
        <v>167</v>
      </c>
      <c r="AY9" s="10"/>
      <c r="AZ9" s="10"/>
      <c r="BA9" s="11"/>
      <c r="BB9" s="11"/>
      <c r="BC9" s="11"/>
      <c r="BD9" s="11"/>
      <c r="BE9" s="11"/>
      <c r="BF9" s="11"/>
      <c r="BG9" s="11"/>
      <c r="BH9" s="11"/>
      <c r="BI9" s="11"/>
      <c r="BJ9" s="11">
        <v>2</v>
      </c>
      <c r="BK9" s="17">
        <f t="shared" si="9"/>
        <v>2</v>
      </c>
      <c r="BL9" s="85">
        <f t="shared" si="3"/>
        <v>7.407407407407407E-2</v>
      </c>
      <c r="BN9" s="84" t="s">
        <v>167</v>
      </c>
      <c r="BO9" s="10">
        <v>1</v>
      </c>
      <c r="BP9" s="10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10"/>
        <v>1</v>
      </c>
      <c r="CB9" s="85">
        <f t="shared" si="4"/>
        <v>5.2631578947368418E-2</v>
      </c>
      <c r="CD9" s="84" t="s">
        <v>167</v>
      </c>
      <c r="CE9" s="10"/>
      <c r="CF9" s="10"/>
      <c r="CG9" s="11"/>
      <c r="CH9" s="11"/>
      <c r="CI9" s="11"/>
      <c r="CJ9" s="11"/>
      <c r="CK9" s="11"/>
      <c r="CL9" s="11"/>
      <c r="CM9" s="11"/>
      <c r="CN9" s="11">
        <v>1</v>
      </c>
      <c r="CO9" s="11"/>
      <c r="CP9" s="11"/>
      <c r="CQ9" s="17">
        <f t="shared" si="11"/>
        <v>1</v>
      </c>
      <c r="CR9" s="85">
        <f t="shared" si="5"/>
        <v>4.3478260869565216E-2</v>
      </c>
      <c r="CT9" s="84" t="s">
        <v>167</v>
      </c>
      <c r="CU9" s="10"/>
      <c r="CV9" s="10"/>
      <c r="CW9" s="11"/>
      <c r="CX9" s="11"/>
      <c r="CY9" s="11">
        <v>1</v>
      </c>
      <c r="CZ9" s="11"/>
      <c r="DA9" s="11"/>
      <c r="DB9" s="11">
        <v>2</v>
      </c>
      <c r="DC9" s="11"/>
      <c r="DD9" s="11"/>
      <c r="DE9" s="11"/>
      <c r="DF9" s="11"/>
      <c r="DG9" s="17">
        <f t="shared" si="12"/>
        <v>3</v>
      </c>
      <c r="DH9" s="85">
        <f t="shared" si="13"/>
        <v>6.25E-2</v>
      </c>
      <c r="DJ9" s="84" t="s">
        <v>167</v>
      </c>
      <c r="DK9" s="10"/>
      <c r="DL9" s="10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4"/>
        <v>0</v>
      </c>
      <c r="DX9" s="85">
        <f t="shared" si="15"/>
        <v>0</v>
      </c>
    </row>
    <row r="10" spans="2:128" x14ac:dyDescent="0.25">
      <c r="B10" s="84" t="s">
        <v>119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>
        <f t="shared" si="6"/>
        <v>0</v>
      </c>
      <c r="P10" s="85">
        <f t="shared" si="0"/>
        <v>0</v>
      </c>
      <c r="R10" s="84" t="s">
        <v>119</v>
      </c>
      <c r="S10" s="10"/>
      <c r="T10" s="10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7"/>
        <v>0</v>
      </c>
      <c r="AF10" s="85">
        <f t="shared" si="1"/>
        <v>0</v>
      </c>
      <c r="AH10" s="84" t="s">
        <v>119</v>
      </c>
      <c r="AI10" s="10"/>
      <c r="AJ10" s="10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7">
        <f t="shared" si="8"/>
        <v>0</v>
      </c>
      <c r="AV10" s="85">
        <f t="shared" si="2"/>
        <v>0</v>
      </c>
      <c r="AX10" s="84" t="s">
        <v>119</v>
      </c>
      <c r="AY10" s="10"/>
      <c r="AZ10" s="10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9"/>
        <v>0</v>
      </c>
      <c r="BL10" s="85">
        <f t="shared" si="3"/>
        <v>0</v>
      </c>
      <c r="BN10" s="84" t="s">
        <v>119</v>
      </c>
      <c r="BO10" s="10"/>
      <c r="BP10" s="10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7">
        <f t="shared" si="10"/>
        <v>0</v>
      </c>
      <c r="CB10" s="85">
        <f t="shared" si="4"/>
        <v>0</v>
      </c>
      <c r="CD10" s="84" t="s">
        <v>119</v>
      </c>
      <c r="CE10" s="10"/>
      <c r="CF10" s="10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11"/>
        <v>0</v>
      </c>
      <c r="CR10" s="85">
        <f t="shared" si="5"/>
        <v>0</v>
      </c>
      <c r="CT10" s="84" t="s">
        <v>119</v>
      </c>
      <c r="CU10" s="10"/>
      <c r="CV10" s="10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7">
        <f t="shared" si="12"/>
        <v>0</v>
      </c>
      <c r="DH10" s="85">
        <f t="shared" si="13"/>
        <v>0</v>
      </c>
      <c r="DJ10" s="84" t="s">
        <v>119</v>
      </c>
      <c r="DK10" s="10"/>
      <c r="DL10" s="10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7">
        <f t="shared" si="14"/>
        <v>0</v>
      </c>
      <c r="DX10" s="85">
        <f t="shared" si="15"/>
        <v>0</v>
      </c>
    </row>
    <row r="11" spans="2:128" x14ac:dyDescent="0.25">
      <c r="B11" s="84" t="s">
        <v>120</v>
      </c>
      <c r="C11" s="10"/>
      <c r="D11" s="10"/>
      <c r="E11" s="11"/>
      <c r="F11" s="11"/>
      <c r="G11" s="11">
        <v>1</v>
      </c>
      <c r="H11" s="11"/>
      <c r="I11" s="11"/>
      <c r="J11" s="11"/>
      <c r="K11" s="11"/>
      <c r="L11" s="11"/>
      <c r="M11" s="11">
        <v>1</v>
      </c>
      <c r="N11" s="11"/>
      <c r="O11" s="17">
        <f t="shared" si="6"/>
        <v>2</v>
      </c>
      <c r="P11" s="85">
        <f t="shared" si="0"/>
        <v>0.125</v>
      </c>
      <c r="R11" s="84" t="s">
        <v>120</v>
      </c>
      <c r="S11" s="10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 t="shared" si="7"/>
        <v>0</v>
      </c>
      <c r="AF11" s="85">
        <f t="shared" si="1"/>
        <v>0</v>
      </c>
      <c r="AH11" s="84" t="s">
        <v>120</v>
      </c>
      <c r="AI11" s="10"/>
      <c r="AJ11" s="10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7">
        <f t="shared" si="8"/>
        <v>0</v>
      </c>
      <c r="AV11" s="85">
        <f t="shared" si="2"/>
        <v>0</v>
      </c>
      <c r="AX11" s="84" t="s">
        <v>120</v>
      </c>
      <c r="AY11" s="10"/>
      <c r="AZ11" s="10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7">
        <f t="shared" si="9"/>
        <v>0</v>
      </c>
      <c r="BL11" s="85">
        <f t="shared" si="3"/>
        <v>0</v>
      </c>
      <c r="BN11" s="84" t="s">
        <v>120</v>
      </c>
      <c r="BO11" s="10"/>
      <c r="BP11" s="10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7">
        <f t="shared" si="10"/>
        <v>0</v>
      </c>
      <c r="CB11" s="85">
        <f t="shared" si="4"/>
        <v>0</v>
      </c>
      <c r="CD11" s="84" t="s">
        <v>120</v>
      </c>
      <c r="CE11" s="10">
        <v>1</v>
      </c>
      <c r="CF11" s="10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 t="shared" si="11"/>
        <v>1</v>
      </c>
      <c r="CR11" s="85">
        <f t="shared" si="5"/>
        <v>4.3478260869565216E-2</v>
      </c>
      <c r="CT11" s="84" t="s">
        <v>120</v>
      </c>
      <c r="CU11" s="10"/>
      <c r="CV11" s="10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 t="shared" si="12"/>
        <v>0</v>
      </c>
      <c r="DH11" s="85">
        <f t="shared" si="13"/>
        <v>0</v>
      </c>
      <c r="DJ11" s="84" t="s">
        <v>120</v>
      </c>
      <c r="DK11" s="10"/>
      <c r="DL11" s="10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 t="shared" si="14"/>
        <v>0</v>
      </c>
      <c r="DX11" s="85">
        <f t="shared" si="15"/>
        <v>0</v>
      </c>
    </row>
    <row r="12" spans="2:128" x14ac:dyDescent="0.25">
      <c r="B12" s="84" t="s">
        <v>127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6"/>
        <v>0</v>
      </c>
      <c r="P12" s="85">
        <f t="shared" si="0"/>
        <v>0</v>
      </c>
      <c r="R12" s="84" t="s">
        <v>127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7"/>
        <v>0</v>
      </c>
      <c r="AF12" s="85">
        <f t="shared" si="1"/>
        <v>0</v>
      </c>
      <c r="AH12" s="84" t="s">
        <v>127</v>
      </c>
      <c r="AI12" s="10"/>
      <c r="AJ12" s="10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si="8"/>
        <v>0</v>
      </c>
      <c r="AV12" s="85">
        <f t="shared" si="2"/>
        <v>0</v>
      </c>
      <c r="AX12" s="84" t="s">
        <v>127</v>
      </c>
      <c r="AY12" s="10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si="9"/>
        <v>0</v>
      </c>
      <c r="BL12" s="85">
        <f t="shared" si="3"/>
        <v>0</v>
      </c>
      <c r="BN12" s="84" t="s">
        <v>127</v>
      </c>
      <c r="BO12" s="10"/>
      <c r="BP12" s="10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10"/>
        <v>0</v>
      </c>
      <c r="CB12" s="85">
        <f t="shared" si="4"/>
        <v>0</v>
      </c>
      <c r="CD12" s="84" t="s">
        <v>127</v>
      </c>
      <c r="CE12" s="10"/>
      <c r="CF12" s="10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1"/>
        <v>0</v>
      </c>
      <c r="CR12" s="85">
        <f t="shared" si="5"/>
        <v>0</v>
      </c>
      <c r="CT12" s="84" t="s">
        <v>127</v>
      </c>
      <c r="CU12" s="10"/>
      <c r="CV12" s="10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si="12"/>
        <v>0</v>
      </c>
      <c r="DH12" s="85">
        <f t="shared" si="13"/>
        <v>0</v>
      </c>
      <c r="DJ12" s="84" t="s">
        <v>127</v>
      </c>
      <c r="DK12" s="10"/>
      <c r="DL12" s="10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4"/>
        <v>0</v>
      </c>
      <c r="DX12" s="85">
        <f t="shared" si="15"/>
        <v>0</v>
      </c>
    </row>
    <row r="13" spans="2:128" x14ac:dyDescent="0.25">
      <c r="B13" s="84" t="s">
        <v>157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6"/>
        <v>0</v>
      </c>
      <c r="P13" s="85">
        <f t="shared" si="0"/>
        <v>0</v>
      </c>
      <c r="R13" s="84" t="s">
        <v>157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7"/>
        <v>0</v>
      </c>
      <c r="AF13" s="85">
        <f t="shared" si="1"/>
        <v>0</v>
      </c>
      <c r="AH13" s="84" t="s">
        <v>157</v>
      </c>
      <c r="AI13" s="10"/>
      <c r="AJ13" s="10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8"/>
        <v>0</v>
      </c>
      <c r="AV13" s="85">
        <f t="shared" si="2"/>
        <v>0</v>
      </c>
      <c r="AX13" s="84" t="s">
        <v>157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9"/>
        <v>0</v>
      </c>
      <c r="BL13" s="85">
        <f t="shared" si="3"/>
        <v>0</v>
      </c>
      <c r="BN13" s="84" t="s">
        <v>157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10"/>
        <v>0</v>
      </c>
      <c r="CB13" s="85">
        <f t="shared" si="4"/>
        <v>0</v>
      </c>
      <c r="CD13" s="84" t="s">
        <v>157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11"/>
        <v>0</v>
      </c>
      <c r="CR13" s="85">
        <f t="shared" si="5"/>
        <v>0</v>
      </c>
      <c r="CT13" s="84" t="s">
        <v>157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2"/>
        <v>0</v>
      </c>
      <c r="DH13" s="85">
        <f t="shared" si="13"/>
        <v>0</v>
      </c>
      <c r="DJ13" s="84" t="s">
        <v>157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4"/>
        <v>0</v>
      </c>
      <c r="DX13" s="85">
        <f t="shared" si="15"/>
        <v>0</v>
      </c>
    </row>
    <row r="14" spans="2:128" x14ac:dyDescent="0.25">
      <c r="B14" s="84" t="s">
        <v>123</v>
      </c>
      <c r="C14" s="10"/>
      <c r="D14" s="10"/>
      <c r="E14" s="11"/>
      <c r="F14" s="11"/>
      <c r="G14" s="11">
        <v>3</v>
      </c>
      <c r="H14" s="11">
        <v>1</v>
      </c>
      <c r="I14" s="11"/>
      <c r="J14" s="11">
        <v>1</v>
      </c>
      <c r="K14" s="11"/>
      <c r="L14" s="11"/>
      <c r="M14" s="11"/>
      <c r="N14" s="11">
        <v>1</v>
      </c>
      <c r="O14" s="17">
        <f t="shared" si="6"/>
        <v>6</v>
      </c>
      <c r="P14" s="85">
        <f t="shared" si="0"/>
        <v>0.375</v>
      </c>
      <c r="R14" s="84" t="s">
        <v>123</v>
      </c>
      <c r="S14" s="10"/>
      <c r="T14" s="10"/>
      <c r="U14" s="11"/>
      <c r="V14" s="11"/>
      <c r="W14" s="11"/>
      <c r="X14" s="11"/>
      <c r="Y14" s="11">
        <v>1</v>
      </c>
      <c r="Z14" s="11"/>
      <c r="AA14" s="11"/>
      <c r="AB14" s="11"/>
      <c r="AC14" s="11"/>
      <c r="AD14" s="11"/>
      <c r="AE14" s="17">
        <f t="shared" si="7"/>
        <v>1</v>
      </c>
      <c r="AF14" s="85">
        <f t="shared" si="1"/>
        <v>0.04</v>
      </c>
      <c r="AH14" s="84" t="s">
        <v>123</v>
      </c>
      <c r="AI14" s="10">
        <v>1</v>
      </c>
      <c r="AJ14" s="10">
        <v>2</v>
      </c>
      <c r="AK14" s="11"/>
      <c r="AL14" s="11"/>
      <c r="AM14" s="11"/>
      <c r="AN14" s="11"/>
      <c r="AO14" s="11"/>
      <c r="AP14" s="11"/>
      <c r="AQ14" s="11"/>
      <c r="AR14" s="11">
        <v>1</v>
      </c>
      <c r="AS14" s="11">
        <v>1</v>
      </c>
      <c r="AT14" s="11"/>
      <c r="AU14" s="17">
        <f t="shared" si="8"/>
        <v>5</v>
      </c>
      <c r="AV14" s="85">
        <f t="shared" si="2"/>
        <v>0.23809523809523808</v>
      </c>
      <c r="AX14" s="84" t="s">
        <v>123</v>
      </c>
      <c r="AY14" s="10">
        <v>1</v>
      </c>
      <c r="AZ14" s="10">
        <v>1</v>
      </c>
      <c r="BA14" s="11">
        <v>3</v>
      </c>
      <c r="BB14" s="11"/>
      <c r="BC14" s="11"/>
      <c r="BD14" s="11"/>
      <c r="BE14" s="11"/>
      <c r="BF14" s="11"/>
      <c r="BG14" s="11">
        <v>1</v>
      </c>
      <c r="BH14" s="11"/>
      <c r="BI14" s="11">
        <v>3</v>
      </c>
      <c r="BJ14" s="11"/>
      <c r="BK14" s="17">
        <f t="shared" si="9"/>
        <v>9</v>
      </c>
      <c r="BL14" s="85">
        <f t="shared" si="3"/>
        <v>0.33333333333333331</v>
      </c>
      <c r="BN14" s="84" t="s">
        <v>123</v>
      </c>
      <c r="BO14" s="10">
        <v>1</v>
      </c>
      <c r="BP14" s="10"/>
      <c r="BQ14" s="11"/>
      <c r="BR14" s="11"/>
      <c r="BS14" s="11"/>
      <c r="BT14" s="11"/>
      <c r="BU14" s="11">
        <v>1</v>
      </c>
      <c r="BV14" s="11"/>
      <c r="BW14" s="11"/>
      <c r="BX14" s="11"/>
      <c r="BY14" s="11"/>
      <c r="BZ14" s="11"/>
      <c r="CA14" s="17">
        <f t="shared" si="10"/>
        <v>2</v>
      </c>
      <c r="CB14" s="85">
        <f t="shared" si="4"/>
        <v>0.10526315789473684</v>
      </c>
      <c r="CD14" s="84" t="s">
        <v>123</v>
      </c>
      <c r="CE14" s="10"/>
      <c r="CF14" s="10"/>
      <c r="CG14" s="11"/>
      <c r="CH14" s="11">
        <v>1</v>
      </c>
      <c r="CI14" s="11"/>
      <c r="CJ14" s="11"/>
      <c r="CK14" s="11"/>
      <c r="CL14" s="11"/>
      <c r="CM14" s="11"/>
      <c r="CN14" s="11">
        <v>2</v>
      </c>
      <c r="CO14" s="11"/>
      <c r="CP14" s="11"/>
      <c r="CQ14" s="17">
        <f t="shared" si="11"/>
        <v>3</v>
      </c>
      <c r="CR14" s="85">
        <f t="shared" si="5"/>
        <v>0.13043478260869565</v>
      </c>
      <c r="CT14" s="84" t="s">
        <v>123</v>
      </c>
      <c r="CU14" s="10"/>
      <c r="CV14" s="10">
        <v>1</v>
      </c>
      <c r="CW14" s="11"/>
      <c r="CX14" s="11"/>
      <c r="CY14" s="11"/>
      <c r="CZ14" s="11">
        <v>1</v>
      </c>
      <c r="DA14" s="11">
        <v>1</v>
      </c>
      <c r="DB14" s="11"/>
      <c r="DC14" s="11"/>
      <c r="DD14" s="11"/>
      <c r="DE14" s="11"/>
      <c r="DF14" s="11"/>
      <c r="DG14" s="17">
        <f t="shared" si="12"/>
        <v>3</v>
      </c>
      <c r="DH14" s="85">
        <f t="shared" si="13"/>
        <v>6.25E-2</v>
      </c>
      <c r="DJ14" s="84" t="s">
        <v>123</v>
      </c>
      <c r="DK14" s="10"/>
      <c r="DL14" s="10"/>
      <c r="DM14" s="11">
        <v>1</v>
      </c>
      <c r="DN14" s="11">
        <v>1</v>
      </c>
      <c r="DO14" s="11">
        <v>2</v>
      </c>
      <c r="DP14" s="11"/>
      <c r="DQ14" s="11"/>
      <c r="DR14" s="11"/>
      <c r="DS14" s="11"/>
      <c r="DT14" s="11"/>
      <c r="DU14" s="11"/>
      <c r="DV14" s="11"/>
      <c r="DW14" s="17">
        <f t="shared" si="14"/>
        <v>4</v>
      </c>
      <c r="DX14" s="85">
        <f t="shared" si="15"/>
        <v>0.4</v>
      </c>
    </row>
    <row r="15" spans="2:128" x14ac:dyDescent="0.25">
      <c r="B15" s="84" t="s">
        <v>126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6"/>
        <v>0</v>
      </c>
      <c r="P15" s="85">
        <f t="shared" si="0"/>
        <v>0</v>
      </c>
      <c r="R15" s="84" t="s">
        <v>126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7"/>
        <v>0</v>
      </c>
      <c r="AF15" s="85">
        <f t="shared" si="1"/>
        <v>0</v>
      </c>
      <c r="AH15" s="84" t="s">
        <v>126</v>
      </c>
      <c r="AI15" s="10"/>
      <c r="AJ15" s="10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8"/>
        <v>0</v>
      </c>
      <c r="AV15" s="85">
        <f t="shared" si="2"/>
        <v>0</v>
      </c>
      <c r="AX15" s="84" t="s">
        <v>126</v>
      </c>
      <c r="AY15" s="10"/>
      <c r="AZ15" s="10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9"/>
        <v>0</v>
      </c>
      <c r="BL15" s="85">
        <f t="shared" si="3"/>
        <v>0</v>
      </c>
      <c r="BN15" s="84" t="s">
        <v>126</v>
      </c>
      <c r="BO15" s="10"/>
      <c r="BP15" s="10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10"/>
        <v>0</v>
      </c>
      <c r="CB15" s="85">
        <f t="shared" si="4"/>
        <v>0</v>
      </c>
      <c r="CD15" s="84" t="s">
        <v>126</v>
      </c>
      <c r="CE15" s="10"/>
      <c r="CF15" s="10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11"/>
        <v>0</v>
      </c>
      <c r="CR15" s="85">
        <f t="shared" si="5"/>
        <v>0</v>
      </c>
      <c r="CT15" s="84" t="s">
        <v>126</v>
      </c>
      <c r="CU15" s="10"/>
      <c r="CV15" s="10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12"/>
        <v>0</v>
      </c>
      <c r="DH15" s="85">
        <f t="shared" si="13"/>
        <v>0</v>
      </c>
      <c r="DJ15" s="84" t="s">
        <v>126</v>
      </c>
      <c r="DK15" s="10"/>
      <c r="DL15" s="10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4"/>
        <v>0</v>
      </c>
      <c r="DX15" s="85">
        <f t="shared" si="15"/>
        <v>0</v>
      </c>
    </row>
    <row r="16" spans="2:128" x14ac:dyDescent="0.25">
      <c r="B16" s="84" t="s">
        <v>131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6"/>
        <v>0</v>
      </c>
      <c r="P16" s="85">
        <f t="shared" si="0"/>
        <v>0</v>
      </c>
      <c r="R16" s="84" t="s">
        <v>131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7"/>
        <v>0</v>
      </c>
      <c r="AF16" s="85">
        <f t="shared" si="1"/>
        <v>0</v>
      </c>
      <c r="AH16" s="84" t="s">
        <v>131</v>
      </c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8"/>
        <v>0</v>
      </c>
      <c r="AV16" s="85">
        <f t="shared" si="2"/>
        <v>0</v>
      </c>
      <c r="AX16" s="84" t="s">
        <v>131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9"/>
        <v>0</v>
      </c>
      <c r="BL16" s="85">
        <f t="shared" si="3"/>
        <v>0</v>
      </c>
      <c r="BN16" s="84" t="s">
        <v>131</v>
      </c>
      <c r="BO16" s="10"/>
      <c r="BP16" s="10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10"/>
        <v>0</v>
      </c>
      <c r="CB16" s="85">
        <f t="shared" si="4"/>
        <v>0</v>
      </c>
      <c r="CD16" s="84" t="s">
        <v>131</v>
      </c>
      <c r="CE16" s="10"/>
      <c r="CF16" s="10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1"/>
        <v>0</v>
      </c>
      <c r="CR16" s="85">
        <f t="shared" si="5"/>
        <v>0</v>
      </c>
      <c r="CT16" s="84" t="s">
        <v>131</v>
      </c>
      <c r="CU16" s="10"/>
      <c r="CV16" s="10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2"/>
        <v>0</v>
      </c>
      <c r="DH16" s="85">
        <f t="shared" si="13"/>
        <v>0</v>
      </c>
      <c r="DJ16" s="84" t="s">
        <v>131</v>
      </c>
      <c r="DK16" s="10"/>
      <c r="DL16" s="10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4"/>
        <v>0</v>
      </c>
      <c r="DX16" s="85">
        <f t="shared" si="15"/>
        <v>0</v>
      </c>
    </row>
    <row r="17" spans="2:128" x14ac:dyDescent="0.25">
      <c r="B17" s="84" t="s">
        <v>48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6"/>
        <v>0</v>
      </c>
      <c r="P17" s="85">
        <f t="shared" si="0"/>
        <v>0</v>
      </c>
      <c r="R17" s="84" t="s">
        <v>48</v>
      </c>
      <c r="S17" s="10"/>
      <c r="T17" s="10"/>
      <c r="U17" s="11"/>
      <c r="V17" s="11"/>
      <c r="W17" s="11">
        <v>1</v>
      </c>
      <c r="X17" s="11"/>
      <c r="Y17" s="11"/>
      <c r="Z17" s="11"/>
      <c r="AA17" s="11"/>
      <c r="AB17" s="11"/>
      <c r="AC17" s="11"/>
      <c r="AD17" s="11"/>
      <c r="AE17" s="17">
        <f t="shared" si="7"/>
        <v>1</v>
      </c>
      <c r="AF17" s="85">
        <f t="shared" si="1"/>
        <v>0.04</v>
      </c>
      <c r="AH17" s="84" t="s">
        <v>48</v>
      </c>
      <c r="AI17" s="10"/>
      <c r="AJ17" s="10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7">
        <f t="shared" si="8"/>
        <v>0</v>
      </c>
      <c r="AV17" s="85">
        <f t="shared" si="2"/>
        <v>0</v>
      </c>
      <c r="AX17" s="84" t="s">
        <v>48</v>
      </c>
      <c r="AY17" s="10"/>
      <c r="AZ17" s="10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9"/>
        <v>0</v>
      </c>
      <c r="BL17" s="85">
        <f t="shared" si="3"/>
        <v>0</v>
      </c>
      <c r="BN17" s="84" t="s">
        <v>48</v>
      </c>
      <c r="BO17" s="10"/>
      <c r="BP17" s="10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10"/>
        <v>0</v>
      </c>
      <c r="CB17" s="85">
        <f t="shared" si="4"/>
        <v>0</v>
      </c>
      <c r="CD17" s="84" t="s">
        <v>48</v>
      </c>
      <c r="CE17" s="10"/>
      <c r="CF17" s="10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1"/>
        <v>0</v>
      </c>
      <c r="CR17" s="85">
        <f t="shared" si="5"/>
        <v>0</v>
      </c>
      <c r="CT17" s="84" t="s">
        <v>48</v>
      </c>
      <c r="CU17" s="10"/>
      <c r="CV17" s="10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7">
        <f t="shared" si="12"/>
        <v>0</v>
      </c>
      <c r="DH17" s="85">
        <f t="shared" si="13"/>
        <v>0</v>
      </c>
      <c r="DJ17" s="84" t="s">
        <v>48</v>
      </c>
      <c r="DK17" s="10"/>
      <c r="DL17" s="10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4"/>
        <v>0</v>
      </c>
      <c r="DX17" s="85">
        <f t="shared" si="15"/>
        <v>0</v>
      </c>
    </row>
    <row r="18" spans="2:128" x14ac:dyDescent="0.25">
      <c r="B18" s="84" t="s">
        <v>128</v>
      </c>
      <c r="C18" s="10"/>
      <c r="D18" s="1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>
        <f t="shared" si="6"/>
        <v>0</v>
      </c>
      <c r="P18" s="85">
        <f t="shared" si="0"/>
        <v>0</v>
      </c>
      <c r="R18" s="84" t="s">
        <v>128</v>
      </c>
      <c r="S18" s="10"/>
      <c r="T18" s="10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7">
        <f t="shared" si="7"/>
        <v>0</v>
      </c>
      <c r="AF18" s="85">
        <f t="shared" si="1"/>
        <v>0</v>
      </c>
      <c r="AH18" s="84" t="s">
        <v>128</v>
      </c>
      <c r="AI18" s="10"/>
      <c r="AJ18" s="10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7">
        <f t="shared" si="8"/>
        <v>0</v>
      </c>
      <c r="AV18" s="85">
        <f t="shared" si="2"/>
        <v>0</v>
      </c>
      <c r="AX18" s="84" t="s">
        <v>128</v>
      </c>
      <c r="AY18" s="10"/>
      <c r="AZ18" s="10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7">
        <f t="shared" si="9"/>
        <v>0</v>
      </c>
      <c r="BL18" s="85">
        <f t="shared" si="3"/>
        <v>0</v>
      </c>
      <c r="BN18" s="84" t="s">
        <v>128</v>
      </c>
      <c r="BO18" s="10"/>
      <c r="BP18" s="10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7">
        <f t="shared" si="10"/>
        <v>0</v>
      </c>
      <c r="CB18" s="85">
        <f t="shared" si="4"/>
        <v>0</v>
      </c>
      <c r="CD18" s="84" t="s">
        <v>128</v>
      </c>
      <c r="CE18" s="10"/>
      <c r="CF18" s="10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7">
        <f t="shared" si="11"/>
        <v>0</v>
      </c>
      <c r="CR18" s="85">
        <f t="shared" si="5"/>
        <v>0</v>
      </c>
      <c r="CT18" s="84" t="s">
        <v>128</v>
      </c>
      <c r="CU18" s="10"/>
      <c r="CV18" s="10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7">
        <f t="shared" si="12"/>
        <v>0</v>
      </c>
      <c r="DH18" s="85">
        <f t="shared" si="13"/>
        <v>0</v>
      </c>
      <c r="DJ18" s="84" t="s">
        <v>128</v>
      </c>
      <c r="DK18" s="10"/>
      <c r="DL18" s="10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7">
        <f t="shared" si="14"/>
        <v>0</v>
      </c>
      <c r="DX18" s="85">
        <f t="shared" si="15"/>
        <v>0</v>
      </c>
    </row>
    <row r="19" spans="2:128" x14ac:dyDescent="0.25">
      <c r="B19" s="84" t="s">
        <v>209</v>
      </c>
      <c r="C19" s="10"/>
      <c r="D19" s="1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>
        <f t="shared" ref="O19" si="16">SUM(C19:N19)</f>
        <v>0</v>
      </c>
      <c r="P19" s="85">
        <f t="shared" si="0"/>
        <v>0</v>
      </c>
      <c r="R19" s="84" t="s">
        <v>209</v>
      </c>
      <c r="S19" s="10"/>
      <c r="T19" s="10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7">
        <f t="shared" ref="AE19:AE20" si="17">SUM(S19:AD19)</f>
        <v>0</v>
      </c>
      <c r="AF19" s="85">
        <f t="shared" ref="AF19:AF20" si="18">AE19/$AE$25</f>
        <v>0</v>
      </c>
      <c r="AH19" s="84" t="s">
        <v>209</v>
      </c>
      <c r="AI19" s="10"/>
      <c r="AJ19" s="10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7">
        <f t="shared" ref="AU19:AU21" si="19">SUM(AI19:AT19)</f>
        <v>0</v>
      </c>
      <c r="AV19" s="85">
        <f t="shared" ref="AV19:AV21" si="20">AU19/$AU$25</f>
        <v>0</v>
      </c>
      <c r="AX19" s="84" t="s">
        <v>209</v>
      </c>
      <c r="AY19" s="10"/>
      <c r="AZ19" s="10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7">
        <f t="shared" ref="BK19:BK21" si="21">SUM(AY19:BJ19)</f>
        <v>0</v>
      </c>
      <c r="BL19" s="85">
        <f t="shared" ref="BL19:BL21" si="22">BK19/$BK$25</f>
        <v>0</v>
      </c>
      <c r="BN19" s="84" t="s">
        <v>209</v>
      </c>
      <c r="BO19" s="10"/>
      <c r="BP19" s="10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7">
        <f t="shared" ref="CA19:CA22" si="23">SUM(BO19:BZ19)</f>
        <v>0</v>
      </c>
      <c r="CB19" s="85">
        <f t="shared" ref="CB19:CB22" si="24">CA19/$CA$25</f>
        <v>0</v>
      </c>
      <c r="CD19" s="84" t="s">
        <v>209</v>
      </c>
      <c r="CE19" s="10"/>
      <c r="CF19" s="10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7">
        <f t="shared" ref="CQ19:CQ21" si="25">SUM(CE19:CP19)</f>
        <v>0</v>
      </c>
      <c r="CR19" s="85">
        <f t="shared" ref="CR19:CR21" si="26">CQ19/$CQ$25</f>
        <v>0</v>
      </c>
      <c r="CT19" s="84" t="s">
        <v>209</v>
      </c>
      <c r="CU19" s="10"/>
      <c r="CV19" s="10">
        <v>1</v>
      </c>
      <c r="CW19" s="12"/>
      <c r="CX19" s="12"/>
      <c r="CY19" s="12"/>
      <c r="CZ19" s="12"/>
      <c r="DA19" s="12"/>
      <c r="DB19" s="12"/>
      <c r="DC19" s="12">
        <v>1</v>
      </c>
      <c r="DD19" s="12">
        <v>1</v>
      </c>
      <c r="DE19" s="12"/>
      <c r="DF19" s="12"/>
      <c r="DG19" s="17">
        <f t="shared" si="12"/>
        <v>3</v>
      </c>
      <c r="DH19" s="85">
        <f t="shared" si="13"/>
        <v>6.25E-2</v>
      </c>
      <c r="DJ19" s="84" t="s">
        <v>209</v>
      </c>
      <c r="DK19" s="10"/>
      <c r="DL19" s="10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7">
        <f t="shared" si="14"/>
        <v>0</v>
      </c>
      <c r="DX19" s="85">
        <f t="shared" si="15"/>
        <v>0</v>
      </c>
    </row>
    <row r="20" spans="2:128" x14ac:dyDescent="0.25">
      <c r="B20" s="84" t="s">
        <v>43</v>
      </c>
      <c r="C20" s="10"/>
      <c r="D20" s="10"/>
      <c r="E20" s="11"/>
      <c r="F20" s="11"/>
      <c r="G20" s="11">
        <v>2</v>
      </c>
      <c r="H20" s="11"/>
      <c r="I20" s="11">
        <v>1</v>
      </c>
      <c r="J20" s="11"/>
      <c r="K20" s="11"/>
      <c r="L20" s="11"/>
      <c r="M20" s="11"/>
      <c r="N20" s="11"/>
      <c r="O20" s="17">
        <f t="shared" si="6"/>
        <v>3</v>
      </c>
      <c r="P20" s="85">
        <f t="shared" si="0"/>
        <v>0.1875</v>
      </c>
      <c r="R20" s="84" t="s">
        <v>43</v>
      </c>
      <c r="S20" s="10"/>
      <c r="T20" s="10"/>
      <c r="U20" s="11"/>
      <c r="V20" s="11"/>
      <c r="W20" s="11">
        <v>1</v>
      </c>
      <c r="X20" s="11"/>
      <c r="Y20" s="11"/>
      <c r="Z20" s="11">
        <v>1</v>
      </c>
      <c r="AA20" s="11">
        <v>4</v>
      </c>
      <c r="AB20" s="11"/>
      <c r="AC20" s="11">
        <v>5</v>
      </c>
      <c r="AD20" s="11">
        <v>1</v>
      </c>
      <c r="AE20" s="17">
        <f t="shared" si="17"/>
        <v>12</v>
      </c>
      <c r="AF20" s="85">
        <f t="shared" si="18"/>
        <v>0.48</v>
      </c>
      <c r="AH20" s="84" t="s">
        <v>43</v>
      </c>
      <c r="AI20" s="10"/>
      <c r="AJ20" s="10"/>
      <c r="AK20" s="11">
        <v>1</v>
      </c>
      <c r="AL20" s="11"/>
      <c r="AM20" s="11"/>
      <c r="AN20" s="11"/>
      <c r="AO20" s="11"/>
      <c r="AP20" s="11"/>
      <c r="AQ20" s="11">
        <v>2</v>
      </c>
      <c r="AR20" s="11">
        <v>3</v>
      </c>
      <c r="AS20" s="11"/>
      <c r="AT20" s="11"/>
      <c r="AU20" s="17">
        <f t="shared" si="19"/>
        <v>6</v>
      </c>
      <c r="AV20" s="85">
        <f t="shared" si="20"/>
        <v>0.2857142857142857</v>
      </c>
      <c r="AX20" s="84" t="s">
        <v>43</v>
      </c>
      <c r="AY20" s="10">
        <v>1</v>
      </c>
      <c r="AZ20" s="10"/>
      <c r="BA20" s="11"/>
      <c r="BB20" s="11"/>
      <c r="BC20" s="11"/>
      <c r="BD20" s="11">
        <v>1</v>
      </c>
      <c r="BE20" s="11">
        <v>1</v>
      </c>
      <c r="BF20" s="11">
        <v>3</v>
      </c>
      <c r="BG20" s="11"/>
      <c r="BH20" s="11"/>
      <c r="BI20" s="11">
        <v>2</v>
      </c>
      <c r="BJ20" s="11"/>
      <c r="BK20" s="17">
        <f t="shared" si="21"/>
        <v>8</v>
      </c>
      <c r="BL20" s="85">
        <f t="shared" si="22"/>
        <v>0.29629629629629628</v>
      </c>
      <c r="BN20" s="84" t="s">
        <v>43</v>
      </c>
      <c r="BO20" s="10"/>
      <c r="BP20" s="10"/>
      <c r="BQ20" s="11"/>
      <c r="BR20" s="11"/>
      <c r="BS20" s="11"/>
      <c r="BT20" s="11"/>
      <c r="BU20" s="11"/>
      <c r="BV20" s="11"/>
      <c r="BW20" s="11"/>
      <c r="BX20" s="11"/>
      <c r="BY20" s="11">
        <v>3</v>
      </c>
      <c r="BZ20" s="11"/>
      <c r="CA20" s="17">
        <f t="shared" si="23"/>
        <v>3</v>
      </c>
      <c r="CB20" s="85">
        <f t="shared" si="24"/>
        <v>0.15789473684210525</v>
      </c>
      <c r="CD20" s="84" t="s">
        <v>43</v>
      </c>
      <c r="CE20" s="10"/>
      <c r="CF20" s="10"/>
      <c r="CG20" s="11"/>
      <c r="CH20" s="11">
        <v>2</v>
      </c>
      <c r="CI20" s="11"/>
      <c r="CJ20" s="11"/>
      <c r="CK20" s="11"/>
      <c r="CL20" s="11">
        <v>2</v>
      </c>
      <c r="CM20" s="11"/>
      <c r="CN20" s="11">
        <v>1</v>
      </c>
      <c r="CO20" s="11">
        <v>2</v>
      </c>
      <c r="CP20" s="11"/>
      <c r="CQ20" s="17">
        <f t="shared" si="25"/>
        <v>7</v>
      </c>
      <c r="CR20" s="85">
        <f t="shared" si="26"/>
        <v>0.30434782608695654</v>
      </c>
      <c r="CT20" s="84" t="s">
        <v>43</v>
      </c>
      <c r="CU20" s="10">
        <v>1</v>
      </c>
      <c r="CV20" s="10"/>
      <c r="CW20" s="11">
        <v>1</v>
      </c>
      <c r="CX20" s="11"/>
      <c r="CY20" s="11">
        <v>1</v>
      </c>
      <c r="CZ20" s="11"/>
      <c r="DA20" s="11"/>
      <c r="DB20" s="11"/>
      <c r="DC20" s="11"/>
      <c r="DD20" s="11"/>
      <c r="DE20" s="11"/>
      <c r="DF20" s="11">
        <v>1</v>
      </c>
      <c r="DG20" s="17">
        <f t="shared" si="12"/>
        <v>4</v>
      </c>
      <c r="DH20" s="85">
        <f t="shared" si="13"/>
        <v>8.3333333333333329E-2</v>
      </c>
      <c r="DJ20" s="84" t="s">
        <v>43</v>
      </c>
      <c r="DK20" s="10"/>
      <c r="DL20" s="10"/>
      <c r="DM20" s="11"/>
      <c r="DN20" s="11">
        <v>1</v>
      </c>
      <c r="DO20" s="11"/>
      <c r="DP20" s="11"/>
      <c r="DQ20" s="11"/>
      <c r="DR20" s="11"/>
      <c r="DS20" s="11"/>
      <c r="DT20" s="11"/>
      <c r="DU20" s="11"/>
      <c r="DV20" s="11"/>
      <c r="DW20" s="17">
        <f t="shared" si="14"/>
        <v>1</v>
      </c>
      <c r="DX20" s="85">
        <f t="shared" si="15"/>
        <v>0.1</v>
      </c>
    </row>
    <row r="21" spans="2:128" x14ac:dyDescent="0.25">
      <c r="B21" s="84" t="s">
        <v>118</v>
      </c>
      <c r="C21" s="10">
        <v>1</v>
      </c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6"/>
        <v>1</v>
      </c>
      <c r="P21" s="85">
        <f t="shared" si="0"/>
        <v>6.25E-2</v>
      </c>
      <c r="R21" s="84" t="s">
        <v>118</v>
      </c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>
        <v>1</v>
      </c>
      <c r="AD21" s="11"/>
      <c r="AE21" s="17">
        <f t="shared" si="7"/>
        <v>1</v>
      </c>
      <c r="AF21" s="85">
        <f>AE21/$AE$25</f>
        <v>0.04</v>
      </c>
      <c r="AH21" s="84" t="s">
        <v>118</v>
      </c>
      <c r="AI21" s="10"/>
      <c r="AJ21" s="10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7">
        <f t="shared" si="19"/>
        <v>0</v>
      </c>
      <c r="AV21" s="85">
        <f t="shared" si="20"/>
        <v>0</v>
      </c>
      <c r="AX21" s="84" t="s">
        <v>118</v>
      </c>
      <c r="AY21" s="10">
        <v>1</v>
      </c>
      <c r="AZ21" s="10"/>
      <c r="BA21" s="11"/>
      <c r="BB21" s="11"/>
      <c r="BC21" s="11">
        <v>1</v>
      </c>
      <c r="BD21" s="11"/>
      <c r="BE21" s="11"/>
      <c r="BF21" s="11"/>
      <c r="BG21" s="11"/>
      <c r="BH21" s="11"/>
      <c r="BI21" s="11"/>
      <c r="BJ21" s="11"/>
      <c r="BK21" s="17">
        <f t="shared" si="21"/>
        <v>2</v>
      </c>
      <c r="BL21" s="85">
        <f t="shared" si="22"/>
        <v>7.407407407407407E-2</v>
      </c>
      <c r="BN21" s="84" t="s">
        <v>118</v>
      </c>
      <c r="BO21" s="10"/>
      <c r="BP21" s="10"/>
      <c r="BQ21" s="11">
        <v>1</v>
      </c>
      <c r="BR21" s="11"/>
      <c r="BS21" s="11"/>
      <c r="BT21" s="11"/>
      <c r="BU21" s="11">
        <v>2</v>
      </c>
      <c r="BV21" s="11"/>
      <c r="BW21" s="11"/>
      <c r="BX21" s="11"/>
      <c r="BY21" s="11">
        <v>1</v>
      </c>
      <c r="BZ21" s="11"/>
      <c r="CA21" s="17">
        <f t="shared" si="23"/>
        <v>4</v>
      </c>
      <c r="CB21" s="85">
        <f t="shared" si="24"/>
        <v>0.21052631578947367</v>
      </c>
      <c r="CD21" s="84" t="s">
        <v>118</v>
      </c>
      <c r="CE21" s="10">
        <v>1</v>
      </c>
      <c r="CF21" s="10"/>
      <c r="CG21" s="11"/>
      <c r="CH21" s="11"/>
      <c r="CI21" s="11"/>
      <c r="CJ21" s="11"/>
      <c r="CK21" s="11"/>
      <c r="CL21" s="11"/>
      <c r="CM21" s="11"/>
      <c r="CN21" s="11"/>
      <c r="CO21" s="11">
        <v>1</v>
      </c>
      <c r="CP21" s="11"/>
      <c r="CQ21" s="17">
        <f t="shared" si="25"/>
        <v>2</v>
      </c>
      <c r="CR21" s="85">
        <f t="shared" si="26"/>
        <v>8.6956521739130432E-2</v>
      </c>
      <c r="CT21" s="84" t="s">
        <v>118</v>
      </c>
      <c r="CU21" s="10"/>
      <c r="CV21" s="10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7">
        <f t="shared" si="12"/>
        <v>0</v>
      </c>
      <c r="DH21" s="85">
        <f t="shared" si="13"/>
        <v>0</v>
      </c>
      <c r="DJ21" s="84" t="s">
        <v>118</v>
      </c>
      <c r="DK21" s="10"/>
      <c r="DL21" s="10"/>
      <c r="DM21" s="11"/>
      <c r="DN21" s="11">
        <v>3</v>
      </c>
      <c r="DO21" s="11"/>
      <c r="DP21" s="11"/>
      <c r="DQ21" s="11"/>
      <c r="DR21" s="11"/>
      <c r="DS21" s="11"/>
      <c r="DT21" s="11"/>
      <c r="DU21" s="11"/>
      <c r="DV21" s="11"/>
      <c r="DW21" s="17">
        <f t="shared" si="14"/>
        <v>3</v>
      </c>
      <c r="DX21" s="85">
        <f t="shared" si="15"/>
        <v>0.3</v>
      </c>
    </row>
    <row r="22" spans="2:128" x14ac:dyDescent="0.25">
      <c r="B22" s="84" t="s">
        <v>122</v>
      </c>
      <c r="C22" s="52"/>
      <c r="D22" s="52"/>
      <c r="E22" s="1"/>
      <c r="F22" s="1"/>
      <c r="G22" s="1"/>
      <c r="H22" s="1"/>
      <c r="I22" s="1"/>
      <c r="J22" s="1"/>
      <c r="K22" s="1"/>
      <c r="L22" s="1"/>
      <c r="M22" s="1"/>
      <c r="N22" s="1"/>
      <c r="O22" s="17">
        <f t="shared" si="6"/>
        <v>0</v>
      </c>
      <c r="P22" s="85">
        <f t="shared" si="0"/>
        <v>0</v>
      </c>
      <c r="R22" s="84" t="s">
        <v>122</v>
      </c>
      <c r="S22" s="52"/>
      <c r="T22" s="5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7">
        <f t="shared" si="7"/>
        <v>0</v>
      </c>
      <c r="AF22" s="85">
        <f>AE22/$AE$25</f>
        <v>0</v>
      </c>
      <c r="AH22" s="84" t="s">
        <v>122</v>
      </c>
      <c r="AI22" s="52"/>
      <c r="AJ22" s="5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7">
        <f t="shared" si="8"/>
        <v>0</v>
      </c>
      <c r="AV22" s="85">
        <f>AU22/$AU$25</f>
        <v>0</v>
      </c>
      <c r="AX22" s="84" t="s">
        <v>122</v>
      </c>
      <c r="AY22" s="52"/>
      <c r="AZ22" s="52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7">
        <f t="shared" si="9"/>
        <v>0</v>
      </c>
      <c r="BL22" s="85">
        <f>BK22/$BK$25</f>
        <v>0</v>
      </c>
      <c r="BN22" s="84" t="s">
        <v>122</v>
      </c>
      <c r="BO22" s="52"/>
      <c r="BP22" s="52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7">
        <f t="shared" si="23"/>
        <v>0</v>
      </c>
      <c r="CB22" s="85">
        <f t="shared" si="24"/>
        <v>0</v>
      </c>
      <c r="CD22" s="84" t="s">
        <v>122</v>
      </c>
      <c r="CE22" s="52"/>
      <c r="CF22" s="52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7">
        <f t="shared" si="11"/>
        <v>0</v>
      </c>
      <c r="CR22" s="85">
        <f>CQ22/$CQ$25</f>
        <v>0</v>
      </c>
      <c r="CT22" s="84" t="s">
        <v>122</v>
      </c>
      <c r="CU22" s="10"/>
      <c r="CV22" s="10"/>
      <c r="CW22" s="11"/>
      <c r="CX22" s="11">
        <v>1</v>
      </c>
      <c r="CY22" s="11"/>
      <c r="CZ22" s="11"/>
      <c r="DA22" s="11"/>
      <c r="DB22" s="11"/>
      <c r="DC22" s="11"/>
      <c r="DD22" s="11"/>
      <c r="DE22" s="11"/>
      <c r="DF22" s="11"/>
      <c r="DG22" s="17">
        <f t="shared" si="12"/>
        <v>1</v>
      </c>
      <c r="DH22" s="85">
        <f t="shared" si="13"/>
        <v>2.0833333333333332E-2</v>
      </c>
      <c r="DJ22" s="84" t="s">
        <v>122</v>
      </c>
      <c r="DK22" s="10"/>
      <c r="DL22" s="10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14"/>
        <v>0</v>
      </c>
      <c r="DX22" s="85">
        <f t="shared" si="15"/>
        <v>0</v>
      </c>
    </row>
    <row r="23" spans="2:128" x14ac:dyDescent="0.25">
      <c r="B23" s="84" t="s">
        <v>121</v>
      </c>
      <c r="C23" s="52"/>
      <c r="D23" s="52"/>
      <c r="E23" s="1"/>
      <c r="F23" s="1"/>
      <c r="G23" s="1"/>
      <c r="H23" s="1"/>
      <c r="I23" s="1"/>
      <c r="J23" s="1"/>
      <c r="K23" s="1"/>
      <c r="L23" s="1"/>
      <c r="M23" s="1"/>
      <c r="N23" s="1"/>
      <c r="O23" s="17">
        <f t="shared" si="6"/>
        <v>0</v>
      </c>
      <c r="P23" s="85">
        <f t="shared" si="0"/>
        <v>0</v>
      </c>
      <c r="R23" s="84" t="s">
        <v>121</v>
      </c>
      <c r="S23" s="52"/>
      <c r="T23" s="5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7">
        <f t="shared" si="7"/>
        <v>0</v>
      </c>
      <c r="AF23" s="85">
        <f>AE23/$AE$25</f>
        <v>0</v>
      </c>
      <c r="AH23" s="84" t="s">
        <v>121</v>
      </c>
      <c r="AI23" s="52"/>
      <c r="AJ23" s="5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7">
        <f t="shared" si="8"/>
        <v>0</v>
      </c>
      <c r="AV23" s="85">
        <f>AU23/$AU$25</f>
        <v>0</v>
      </c>
      <c r="AX23" s="84" t="s">
        <v>121</v>
      </c>
      <c r="AY23" s="52"/>
      <c r="AZ23" s="52"/>
      <c r="BA23" s="1"/>
      <c r="BB23" s="1"/>
      <c r="BC23" s="1"/>
      <c r="BD23" s="1"/>
      <c r="BE23" s="1"/>
      <c r="BF23" s="1"/>
      <c r="BG23" s="1"/>
      <c r="BH23" s="1"/>
      <c r="BI23" s="1">
        <v>2</v>
      </c>
      <c r="BJ23" s="1"/>
      <c r="BK23" s="17">
        <f t="shared" si="9"/>
        <v>2</v>
      </c>
      <c r="BL23" s="85">
        <f>BK23/$BK$25</f>
        <v>7.407407407407407E-2</v>
      </c>
      <c r="BN23" s="84" t="s">
        <v>121</v>
      </c>
      <c r="BO23" s="52"/>
      <c r="BP23" s="52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7">
        <f t="shared" si="10"/>
        <v>0</v>
      </c>
      <c r="CB23" s="85">
        <f>CA23/$CA$25</f>
        <v>0</v>
      </c>
      <c r="CD23" s="84" t="s">
        <v>121</v>
      </c>
      <c r="CE23" s="52"/>
      <c r="CF23" s="52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7">
        <f t="shared" si="11"/>
        <v>0</v>
      </c>
      <c r="CR23" s="85">
        <f>CQ23/$CQ$25</f>
        <v>0</v>
      </c>
      <c r="CT23" s="84" t="s">
        <v>121</v>
      </c>
      <c r="CU23" s="52">
        <v>1</v>
      </c>
      <c r="CV23" s="52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7">
        <f t="shared" si="12"/>
        <v>1</v>
      </c>
      <c r="DH23" s="85">
        <f t="shared" si="13"/>
        <v>2.0833333333333332E-2</v>
      </c>
      <c r="DJ23" s="84" t="s">
        <v>121</v>
      </c>
      <c r="DK23" s="52"/>
      <c r="DL23" s="52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7">
        <f t="shared" si="14"/>
        <v>0</v>
      </c>
      <c r="DX23" s="85">
        <f t="shared" si="15"/>
        <v>0</v>
      </c>
    </row>
    <row r="24" spans="2:128" x14ac:dyDescent="0.25">
      <c r="B24" s="84" t="s">
        <v>161</v>
      </c>
      <c r="C24" s="52"/>
      <c r="D24" s="52"/>
      <c r="E24" s="1"/>
      <c r="F24" s="1"/>
      <c r="G24" s="1"/>
      <c r="H24" s="1"/>
      <c r="I24" s="1"/>
      <c r="J24" s="1"/>
      <c r="K24" s="1"/>
      <c r="L24" s="1"/>
      <c r="M24" s="1"/>
      <c r="N24" s="1"/>
      <c r="O24" s="17">
        <f t="shared" si="6"/>
        <v>0</v>
      </c>
      <c r="P24" s="85">
        <f t="shared" si="0"/>
        <v>0</v>
      </c>
      <c r="R24" s="84" t="s">
        <v>161</v>
      </c>
      <c r="S24" s="52">
        <v>1</v>
      </c>
      <c r="T24" s="52"/>
      <c r="U24" s="1"/>
      <c r="V24" s="1">
        <v>2</v>
      </c>
      <c r="W24" s="1"/>
      <c r="X24" s="1"/>
      <c r="Y24" s="1"/>
      <c r="Z24" s="1"/>
      <c r="AA24" s="1"/>
      <c r="AB24" s="1"/>
      <c r="AC24" s="1"/>
      <c r="AD24" s="1"/>
      <c r="AE24" s="17">
        <f t="shared" si="7"/>
        <v>3</v>
      </c>
      <c r="AF24" s="85">
        <f>AE24/$AE$25</f>
        <v>0.12</v>
      </c>
      <c r="AH24" s="84" t="s">
        <v>161</v>
      </c>
      <c r="AI24" s="52"/>
      <c r="AJ24" s="52"/>
      <c r="AK24" s="1"/>
      <c r="AL24" s="1"/>
      <c r="AM24" s="1"/>
      <c r="AN24" s="1"/>
      <c r="AO24" s="1">
        <v>1</v>
      </c>
      <c r="AP24" s="1">
        <v>1</v>
      </c>
      <c r="AQ24" s="1"/>
      <c r="AR24" s="1"/>
      <c r="AS24" s="1"/>
      <c r="AT24" s="1"/>
      <c r="AU24" s="17">
        <f t="shared" si="8"/>
        <v>2</v>
      </c>
      <c r="AV24" s="85">
        <f>AU24/$AU$25</f>
        <v>9.5238095238095233E-2</v>
      </c>
      <c r="AX24" s="84" t="s">
        <v>161</v>
      </c>
      <c r="AY24" s="52"/>
      <c r="AZ24" s="52"/>
      <c r="BA24" s="1"/>
      <c r="BB24" s="1"/>
      <c r="BC24" s="1"/>
      <c r="BD24" s="1"/>
      <c r="BE24" s="1"/>
      <c r="BF24" s="1"/>
      <c r="BG24" s="1">
        <v>1</v>
      </c>
      <c r="BH24" s="1"/>
      <c r="BI24" s="1"/>
      <c r="BJ24" s="1"/>
      <c r="BK24" s="17">
        <f t="shared" si="9"/>
        <v>1</v>
      </c>
      <c r="BL24" s="85">
        <f>BK24/$BK$25</f>
        <v>3.7037037037037035E-2</v>
      </c>
      <c r="BN24" s="84" t="s">
        <v>161</v>
      </c>
      <c r="BO24" s="52">
        <v>1</v>
      </c>
      <c r="BP24" s="52"/>
      <c r="BQ24" s="1"/>
      <c r="BR24" s="1">
        <v>1</v>
      </c>
      <c r="BS24" s="1"/>
      <c r="BT24" s="1"/>
      <c r="BU24" s="1"/>
      <c r="BV24" s="1"/>
      <c r="BW24" s="1"/>
      <c r="BX24" s="1"/>
      <c r="BY24" s="1"/>
      <c r="BZ24" s="1"/>
      <c r="CA24" s="17">
        <f t="shared" si="10"/>
        <v>2</v>
      </c>
      <c r="CB24" s="85">
        <f>CA24/$CA$25</f>
        <v>0.10526315789473684</v>
      </c>
      <c r="CD24" s="84" t="s">
        <v>161</v>
      </c>
      <c r="CE24" s="52"/>
      <c r="CF24" s="52"/>
      <c r="CG24" s="1"/>
      <c r="CH24" s="8">
        <v>1</v>
      </c>
      <c r="CI24" s="1"/>
      <c r="CJ24" s="1"/>
      <c r="CK24" s="1"/>
      <c r="CL24" s="1"/>
      <c r="CM24" s="1"/>
      <c r="CN24" s="1"/>
      <c r="CO24" s="1"/>
      <c r="CP24" s="1"/>
      <c r="CQ24" s="17">
        <f t="shared" si="11"/>
        <v>1</v>
      </c>
      <c r="CR24" s="85">
        <f>CQ24/$CQ$25</f>
        <v>4.3478260869565216E-2</v>
      </c>
      <c r="CT24" s="84" t="s">
        <v>161</v>
      </c>
      <c r="CU24" s="52">
        <v>1</v>
      </c>
      <c r="CV24" s="52"/>
      <c r="CW24" s="1"/>
      <c r="CX24" s="1">
        <v>1</v>
      </c>
      <c r="CY24" s="1"/>
      <c r="CZ24" s="1"/>
      <c r="DA24" s="1"/>
      <c r="DB24" s="1"/>
      <c r="DC24" s="1"/>
      <c r="DD24" s="1"/>
      <c r="DE24" s="1"/>
      <c r="DF24" s="1"/>
      <c r="DG24" s="17">
        <f t="shared" si="12"/>
        <v>2</v>
      </c>
      <c r="DH24" s="85">
        <f t="shared" si="13"/>
        <v>4.1666666666666664E-2</v>
      </c>
      <c r="DJ24" s="84" t="s">
        <v>161</v>
      </c>
      <c r="DK24" s="52"/>
      <c r="DL24" s="52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7">
        <f t="shared" si="14"/>
        <v>0</v>
      </c>
      <c r="DX24" s="85">
        <f t="shared" si="15"/>
        <v>0</v>
      </c>
    </row>
    <row r="25" spans="2:128" s="3" customFormat="1" ht="15.75" thickBot="1" x14ac:dyDescent="0.3">
      <c r="B25" s="82" t="s">
        <v>49</v>
      </c>
      <c r="C25" s="77">
        <f>SUM(C4:C24)</f>
        <v>1</v>
      </c>
      <c r="D25" s="77">
        <f t="shared" ref="D25:O25" si="27">SUM(D4:D24)</f>
        <v>1</v>
      </c>
      <c r="E25" s="77">
        <f t="shared" si="27"/>
        <v>1</v>
      </c>
      <c r="F25" s="77">
        <f t="shared" si="27"/>
        <v>1</v>
      </c>
      <c r="G25" s="77">
        <f t="shared" si="27"/>
        <v>6</v>
      </c>
      <c r="H25" s="77">
        <f t="shared" si="27"/>
        <v>2</v>
      </c>
      <c r="I25" s="77">
        <f t="shared" si="27"/>
        <v>1</v>
      </c>
      <c r="J25" s="77">
        <f t="shared" si="27"/>
        <v>1</v>
      </c>
      <c r="K25" s="77">
        <f t="shared" si="27"/>
        <v>0</v>
      </c>
      <c r="L25" s="77">
        <f t="shared" si="27"/>
        <v>0</v>
      </c>
      <c r="M25" s="77">
        <f t="shared" si="27"/>
        <v>1</v>
      </c>
      <c r="N25" s="77">
        <f t="shared" si="27"/>
        <v>1</v>
      </c>
      <c r="O25" s="77">
        <f t="shared" si="27"/>
        <v>16</v>
      </c>
      <c r="P25" s="86">
        <f t="shared" si="0"/>
        <v>1</v>
      </c>
      <c r="R25" s="82" t="s">
        <v>49</v>
      </c>
      <c r="S25" s="77">
        <f>SUM(S4:S24)</f>
        <v>1</v>
      </c>
      <c r="T25" s="77">
        <f t="shared" ref="T25" si="28">SUM(T4:T24)</f>
        <v>1</v>
      </c>
      <c r="U25" s="77">
        <f t="shared" ref="U25" si="29">SUM(U4:U24)</f>
        <v>0</v>
      </c>
      <c r="V25" s="77">
        <f t="shared" ref="V25" si="30">SUM(V4:V24)</f>
        <v>2</v>
      </c>
      <c r="W25" s="77">
        <f t="shared" ref="W25" si="31">SUM(W4:W24)</f>
        <v>4</v>
      </c>
      <c r="X25" s="77">
        <f t="shared" ref="X25" si="32">SUM(X4:X24)</f>
        <v>0</v>
      </c>
      <c r="Y25" s="77">
        <f t="shared" ref="Y25" si="33">SUM(Y4:Y24)</f>
        <v>2</v>
      </c>
      <c r="Z25" s="77">
        <f t="shared" ref="Z25" si="34">SUM(Z4:Z24)</f>
        <v>1</v>
      </c>
      <c r="AA25" s="77">
        <f t="shared" ref="AA25" si="35">SUM(AA4:AA24)</f>
        <v>4</v>
      </c>
      <c r="AB25" s="77">
        <f t="shared" ref="AB25" si="36">SUM(AB4:AB24)</f>
        <v>1</v>
      </c>
      <c r="AC25" s="77">
        <f t="shared" ref="AC25" si="37">SUM(AC4:AC24)</f>
        <v>7</v>
      </c>
      <c r="AD25" s="77">
        <f t="shared" ref="AD25" si="38">SUM(AD4:AD24)</f>
        <v>2</v>
      </c>
      <c r="AE25" s="77">
        <f t="shared" ref="AE25" si="39">SUM(AE4:AE24)</f>
        <v>25</v>
      </c>
      <c r="AF25" s="86">
        <f>AE25/$AE$25</f>
        <v>1</v>
      </c>
      <c r="AH25" s="82" t="s">
        <v>49</v>
      </c>
      <c r="AI25" s="77">
        <f>SUM(AI4:AI24)</f>
        <v>2</v>
      </c>
      <c r="AJ25" s="77">
        <f t="shared" ref="AJ25" si="40">SUM(AJ4:AJ24)</f>
        <v>3</v>
      </c>
      <c r="AK25" s="77">
        <f t="shared" ref="AK25" si="41">SUM(AK4:AK24)</f>
        <v>2</v>
      </c>
      <c r="AL25" s="77">
        <f t="shared" ref="AL25" si="42">SUM(AL4:AL24)</f>
        <v>0</v>
      </c>
      <c r="AM25" s="77">
        <f t="shared" ref="AM25" si="43">SUM(AM4:AM24)</f>
        <v>0</v>
      </c>
      <c r="AN25" s="77">
        <f t="shared" ref="AN25" si="44">SUM(AN4:AN24)</f>
        <v>0</v>
      </c>
      <c r="AO25" s="77">
        <f t="shared" ref="AO25" si="45">SUM(AO4:AO24)</f>
        <v>2</v>
      </c>
      <c r="AP25" s="77">
        <f t="shared" ref="AP25" si="46">SUM(AP4:AP24)</f>
        <v>3</v>
      </c>
      <c r="AQ25" s="77">
        <f t="shared" ref="AQ25" si="47">SUM(AQ4:AQ24)</f>
        <v>2</v>
      </c>
      <c r="AR25" s="77">
        <f t="shared" ref="AR25" si="48">SUM(AR4:AR24)</f>
        <v>5</v>
      </c>
      <c r="AS25" s="77">
        <f t="shared" ref="AS25" si="49">SUM(AS4:AS24)</f>
        <v>2</v>
      </c>
      <c r="AT25" s="77">
        <f t="shared" ref="AT25" si="50">SUM(AT4:AT24)</f>
        <v>0</v>
      </c>
      <c r="AU25" s="77">
        <f t="shared" ref="AU25" si="51">SUM(AU4:AU24)</f>
        <v>21</v>
      </c>
      <c r="AV25" s="86">
        <f>AU25/$AU$25</f>
        <v>1</v>
      </c>
      <c r="AX25" s="82" t="s">
        <v>49</v>
      </c>
      <c r="AY25" s="77">
        <f>SUM(AY4:AY24)</f>
        <v>3</v>
      </c>
      <c r="AZ25" s="77">
        <f t="shared" ref="AZ25" si="52">SUM(AZ4:AZ24)</f>
        <v>1</v>
      </c>
      <c r="BA25" s="77">
        <f t="shared" ref="BA25" si="53">SUM(BA4:BA24)</f>
        <v>4</v>
      </c>
      <c r="BB25" s="77">
        <f t="shared" ref="BB25" si="54">SUM(BB4:BB24)</f>
        <v>0</v>
      </c>
      <c r="BC25" s="77">
        <f t="shared" ref="BC25" si="55">SUM(BC4:BC24)</f>
        <v>1</v>
      </c>
      <c r="BD25" s="77">
        <f t="shared" ref="BD25" si="56">SUM(BD4:BD24)</f>
        <v>1</v>
      </c>
      <c r="BE25" s="77">
        <f t="shared" ref="BE25" si="57">SUM(BE4:BE24)</f>
        <v>1</v>
      </c>
      <c r="BF25" s="77">
        <f t="shared" ref="BF25" si="58">SUM(BF4:BF24)</f>
        <v>3</v>
      </c>
      <c r="BG25" s="77">
        <f t="shared" ref="BG25" si="59">SUM(BG4:BG24)</f>
        <v>2</v>
      </c>
      <c r="BH25" s="77">
        <f t="shared" ref="BH25" si="60">SUM(BH4:BH24)</f>
        <v>0</v>
      </c>
      <c r="BI25" s="77">
        <f t="shared" ref="BI25" si="61">SUM(BI4:BI24)</f>
        <v>8</v>
      </c>
      <c r="BJ25" s="77">
        <f t="shared" ref="BJ25" si="62">SUM(BJ4:BJ24)</f>
        <v>3</v>
      </c>
      <c r="BK25" s="77">
        <f t="shared" ref="BK25" si="63">SUM(BK4:BK24)</f>
        <v>27</v>
      </c>
      <c r="BL25" s="86">
        <f>BK25/$BK$25</f>
        <v>1</v>
      </c>
      <c r="BN25" s="82" t="s">
        <v>49</v>
      </c>
      <c r="BO25" s="77">
        <f>SUM(BO4:BO24)</f>
        <v>3</v>
      </c>
      <c r="BP25" s="77">
        <f t="shared" ref="BP25" si="64">SUM(BP4:BP24)</f>
        <v>0</v>
      </c>
      <c r="BQ25" s="77">
        <f t="shared" ref="BQ25" si="65">SUM(BQ4:BQ24)</f>
        <v>3</v>
      </c>
      <c r="BR25" s="77">
        <f t="shared" ref="BR25" si="66">SUM(BR4:BR24)</f>
        <v>1</v>
      </c>
      <c r="BS25" s="77">
        <f t="shared" ref="BS25" si="67">SUM(BS4:BS24)</f>
        <v>1</v>
      </c>
      <c r="BT25" s="77">
        <f t="shared" ref="BT25" si="68">SUM(BT4:BT24)</f>
        <v>1</v>
      </c>
      <c r="BU25" s="77">
        <f t="shared" ref="BU25" si="69">SUM(BU4:BU24)</f>
        <v>4</v>
      </c>
      <c r="BV25" s="77">
        <f t="shared" ref="BV25" si="70">SUM(BV4:BV24)</f>
        <v>0</v>
      </c>
      <c r="BW25" s="77">
        <f t="shared" ref="BW25" si="71">SUM(BW4:BW24)</f>
        <v>0</v>
      </c>
      <c r="BX25" s="77">
        <f t="shared" ref="BX25" si="72">SUM(BX4:BX24)</f>
        <v>0</v>
      </c>
      <c r="BY25" s="77">
        <f t="shared" ref="BY25" si="73">SUM(BY4:BY24)</f>
        <v>5</v>
      </c>
      <c r="BZ25" s="77">
        <f t="shared" ref="BZ25" si="74">SUM(BZ4:BZ24)</f>
        <v>1</v>
      </c>
      <c r="CA25" s="77">
        <f t="shared" ref="CA25" si="75">SUM(CA4:CA24)</f>
        <v>19</v>
      </c>
      <c r="CB25" s="86">
        <f>CA25/$CA$25</f>
        <v>1</v>
      </c>
      <c r="CD25" s="82" t="s">
        <v>49</v>
      </c>
      <c r="CE25" s="77">
        <f>SUM(CE4:CE24)</f>
        <v>3</v>
      </c>
      <c r="CF25" s="77">
        <f t="shared" ref="CF25" si="76">SUM(CF4:CF24)</f>
        <v>0</v>
      </c>
      <c r="CG25" s="77">
        <f t="shared" ref="CG25" si="77">SUM(CG4:CG24)</f>
        <v>0</v>
      </c>
      <c r="CH25" s="77">
        <f t="shared" ref="CH25" si="78">SUM(CH4:CH24)</f>
        <v>5</v>
      </c>
      <c r="CI25" s="77">
        <f t="shared" ref="CI25" si="79">SUM(CI4:CI24)</f>
        <v>1</v>
      </c>
      <c r="CJ25" s="77">
        <f t="shared" ref="CJ25" si="80">SUM(CJ4:CJ24)</f>
        <v>0</v>
      </c>
      <c r="CK25" s="77">
        <f t="shared" ref="CK25" si="81">SUM(CK4:CK24)</f>
        <v>2</v>
      </c>
      <c r="CL25" s="77">
        <f t="shared" ref="CL25" si="82">SUM(CL4:CL24)</f>
        <v>2</v>
      </c>
      <c r="CM25" s="77">
        <f t="shared" ref="CM25" si="83">SUM(CM4:CM24)</f>
        <v>0</v>
      </c>
      <c r="CN25" s="77">
        <f t="shared" ref="CN25" si="84">SUM(CN4:CN24)</f>
        <v>5</v>
      </c>
      <c r="CO25" s="77">
        <f t="shared" ref="CO25" si="85">SUM(CO4:CO24)</f>
        <v>4</v>
      </c>
      <c r="CP25" s="77">
        <f t="shared" ref="CP25" si="86">SUM(CP4:CP24)</f>
        <v>1</v>
      </c>
      <c r="CQ25" s="77">
        <f t="shared" ref="CQ25" si="87">SUM(CQ4:CQ24)</f>
        <v>23</v>
      </c>
      <c r="CR25" s="86">
        <f>CQ25/$CQ$25</f>
        <v>1</v>
      </c>
      <c r="CT25" s="82" t="s">
        <v>49</v>
      </c>
      <c r="CU25" s="77">
        <f>SUM(CU4:CU24)</f>
        <v>5</v>
      </c>
      <c r="CV25" s="77">
        <f t="shared" ref="CV25:DG25" si="88">SUM(CV4:CV24)</f>
        <v>7</v>
      </c>
      <c r="CW25" s="77">
        <f t="shared" si="88"/>
        <v>3</v>
      </c>
      <c r="CX25" s="77">
        <f t="shared" si="88"/>
        <v>6</v>
      </c>
      <c r="CY25" s="77">
        <f t="shared" si="88"/>
        <v>2</v>
      </c>
      <c r="CZ25" s="77">
        <f t="shared" si="88"/>
        <v>3</v>
      </c>
      <c r="DA25" s="77">
        <f t="shared" si="88"/>
        <v>5</v>
      </c>
      <c r="DB25" s="77">
        <f t="shared" si="88"/>
        <v>6</v>
      </c>
      <c r="DC25" s="77">
        <f t="shared" si="88"/>
        <v>1</v>
      </c>
      <c r="DD25" s="77">
        <f t="shared" si="88"/>
        <v>1</v>
      </c>
      <c r="DE25" s="77">
        <f t="shared" si="88"/>
        <v>4</v>
      </c>
      <c r="DF25" s="77">
        <f t="shared" si="88"/>
        <v>5</v>
      </c>
      <c r="DG25" s="77">
        <f t="shared" si="88"/>
        <v>48</v>
      </c>
      <c r="DH25" s="86">
        <f>DG25/$DG$25</f>
        <v>1</v>
      </c>
      <c r="DJ25" s="82" t="s">
        <v>49</v>
      </c>
      <c r="DK25" s="77">
        <f>SUM(DK4:DK24)</f>
        <v>0</v>
      </c>
      <c r="DL25" s="77">
        <f t="shared" ref="DL25:DW25" si="89">SUM(DL4:DL24)</f>
        <v>0</v>
      </c>
      <c r="DM25" s="77">
        <f t="shared" si="89"/>
        <v>1</v>
      </c>
      <c r="DN25" s="77">
        <f t="shared" si="89"/>
        <v>7</v>
      </c>
      <c r="DO25" s="77">
        <f t="shared" si="89"/>
        <v>2</v>
      </c>
      <c r="DP25" s="77">
        <f t="shared" si="89"/>
        <v>0</v>
      </c>
      <c r="DQ25" s="77">
        <f t="shared" si="89"/>
        <v>0</v>
      </c>
      <c r="DR25" s="77">
        <f t="shared" si="89"/>
        <v>0</v>
      </c>
      <c r="DS25" s="77">
        <f t="shared" si="89"/>
        <v>0</v>
      </c>
      <c r="DT25" s="77">
        <f t="shared" si="89"/>
        <v>0</v>
      </c>
      <c r="DU25" s="77">
        <f t="shared" si="89"/>
        <v>0</v>
      </c>
      <c r="DV25" s="77">
        <f t="shared" si="89"/>
        <v>0</v>
      </c>
      <c r="DW25" s="77">
        <f t="shared" si="89"/>
        <v>10</v>
      </c>
      <c r="DX25" s="86">
        <f>DW25/$DW$25</f>
        <v>1</v>
      </c>
    </row>
  </sheetData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IV25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5703125" customWidth="1"/>
    <col min="34" max="34" width="47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42578125" customWidth="1"/>
    <col min="66" max="66" width="47" style="36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style="3" bestFit="1" customWidth="1"/>
    <col min="96" max="96" width="8.140625" style="15" bestFit="1" customWidth="1"/>
    <col min="97" max="97" width="1.5703125" customWidth="1"/>
    <col min="98" max="98" width="47" style="36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style="3" bestFit="1" customWidth="1"/>
    <col min="128" max="128" width="8.140625" style="15" bestFit="1" customWidth="1"/>
    <col min="129" max="129" width="1.5703125" customWidth="1"/>
    <col min="130" max="130" width="47" style="36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style="3" bestFit="1" customWidth="1"/>
    <col min="160" max="160" width="8.140625" style="15" bestFit="1" customWidth="1"/>
    <col min="161" max="161" width="1.5703125" customWidth="1"/>
    <col min="162" max="162" width="47" style="36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style="3" bestFit="1" customWidth="1"/>
    <col min="192" max="192" width="8.140625" style="15" bestFit="1" customWidth="1"/>
    <col min="193" max="193" width="1.5703125" customWidth="1"/>
    <col min="194" max="194" width="47" style="36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3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3.425781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3.28515625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" bestFit="1" customWidth="1"/>
    <col min="223" max="223" width="6.5703125" style="3" bestFit="1" customWidth="1"/>
    <col min="224" max="224" width="8.140625" style="15" bestFit="1" customWidth="1"/>
    <col min="225" max="225" width="1.42578125" customWidth="1"/>
    <col min="226" max="226" width="47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4" bestFit="1" customWidth="1"/>
    <col min="232" max="232" width="3.140625" bestFit="1" customWidth="1"/>
    <col min="233" max="233" width="3.28515625" bestFit="1" customWidth="1"/>
    <col min="234" max="234" width="3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2" width="3.140625" bestFit="1" customWidth="1"/>
    <col min="243" max="243" width="3" bestFit="1" customWidth="1"/>
    <col min="244" max="244" width="3.28515625" bestFit="1" customWidth="1"/>
    <col min="245" max="245" width="3" bestFit="1" customWidth="1"/>
    <col min="246" max="247" width="3.5703125" bestFit="1" customWidth="1"/>
    <col min="248" max="248" width="3.28515625" bestFit="1" customWidth="1"/>
    <col min="249" max="250" width="3.140625" bestFit="1" customWidth="1"/>
    <col min="251" max="251" width="3" bestFit="1" customWidth="1"/>
    <col min="252" max="252" width="4" bestFit="1" customWidth="1"/>
    <col min="253" max="253" width="3.42578125" bestFit="1" customWidth="1"/>
    <col min="254" max="254" width="3" bestFit="1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149" t="s">
        <v>324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H2" s="143" t="s">
        <v>330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5"/>
      <c r="BN2" s="143" t="s">
        <v>331</v>
      </c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332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  <c r="DZ2" s="143" t="s">
        <v>333</v>
      </c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5"/>
      <c r="FF2" s="143" t="s">
        <v>334</v>
      </c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5"/>
      <c r="GL2" s="143" t="s">
        <v>375</v>
      </c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5"/>
      <c r="HR2" s="143" t="s">
        <v>406</v>
      </c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5"/>
    </row>
    <row r="3" spans="2:256" x14ac:dyDescent="0.25">
      <c r="B3" s="72" t="s">
        <v>153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130</v>
      </c>
      <c r="AE3" s="21" t="s">
        <v>13</v>
      </c>
      <c r="AF3" s="81" t="s">
        <v>14</v>
      </c>
      <c r="AH3" s="72" t="s">
        <v>153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130</v>
      </c>
      <c r="BK3" s="21" t="s">
        <v>13</v>
      </c>
      <c r="BL3" s="81" t="s">
        <v>14</v>
      </c>
      <c r="BN3" s="72" t="s">
        <v>153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130</v>
      </c>
      <c r="CQ3" s="21" t="s">
        <v>13</v>
      </c>
      <c r="CR3" s="81" t="s">
        <v>14</v>
      </c>
      <c r="CT3" s="72" t="s">
        <v>153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130</v>
      </c>
      <c r="DW3" s="21" t="s">
        <v>13</v>
      </c>
      <c r="DX3" s="81" t="s">
        <v>14</v>
      </c>
      <c r="DZ3" s="72" t="s">
        <v>153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130</v>
      </c>
      <c r="FC3" s="21" t="s">
        <v>13</v>
      </c>
      <c r="FD3" s="81" t="s">
        <v>14</v>
      </c>
      <c r="FF3" s="72" t="s">
        <v>153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130</v>
      </c>
      <c r="GI3" s="21" t="s">
        <v>13</v>
      </c>
      <c r="GJ3" s="81" t="s">
        <v>14</v>
      </c>
      <c r="GL3" s="72" t="s">
        <v>153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130</v>
      </c>
      <c r="HO3" s="21" t="s">
        <v>13</v>
      </c>
      <c r="HP3" s="81" t="s">
        <v>14</v>
      </c>
      <c r="HR3" s="72" t="s">
        <v>153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130</v>
      </c>
      <c r="IU3" s="21" t="s">
        <v>13</v>
      </c>
      <c r="IV3" s="81" t="s">
        <v>14</v>
      </c>
    </row>
    <row r="4" spans="2:256" x14ac:dyDescent="0.25">
      <c r="B4" s="84" t="s">
        <v>124</v>
      </c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>SUM(C4:AD4)</f>
        <v>0</v>
      </c>
      <c r="AF4" s="75">
        <f t="shared" ref="AF4:AF25" si="0">AE4/$AE$25</f>
        <v>0</v>
      </c>
      <c r="AH4" s="84" t="s">
        <v>124</v>
      </c>
      <c r="AI4" s="10"/>
      <c r="AJ4" s="10"/>
      <c r="AK4" s="10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SUM(AI4:BJ4)</f>
        <v>0</v>
      </c>
      <c r="BL4" s="75">
        <f t="shared" ref="BL4:BL25" si="1">BK4/$BK$25</f>
        <v>0</v>
      </c>
      <c r="BN4" s="84" t="s">
        <v>124</v>
      </c>
      <c r="BO4" s="10"/>
      <c r="BP4" s="10"/>
      <c r="BQ4" s="10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SUM(BO4:CP4)</f>
        <v>0</v>
      </c>
      <c r="CR4" s="75">
        <f t="shared" ref="CR4:CR25" si="2">CQ4/$CQ$25</f>
        <v>0</v>
      </c>
      <c r="CT4" s="84" t="s">
        <v>124</v>
      </c>
      <c r="CU4" s="10"/>
      <c r="CV4" s="10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SUM(CU4:DV4)</f>
        <v>0</v>
      </c>
      <c r="DX4" s="75">
        <f t="shared" ref="DX4:DX25" si="3">DW4/$DW$25</f>
        <v>0</v>
      </c>
      <c r="DZ4" s="84" t="s">
        <v>124</v>
      </c>
      <c r="EA4" s="10"/>
      <c r="EB4" s="10"/>
      <c r="EC4" s="10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7">
        <f>SUM(EA4:FB4)</f>
        <v>0</v>
      </c>
      <c r="FD4" s="75">
        <f t="shared" ref="FD4:FD25" si="4">FC4/$FC$25</f>
        <v>0</v>
      </c>
      <c r="FF4" s="84" t="s">
        <v>124</v>
      </c>
      <c r="FG4" s="10"/>
      <c r="FH4" s="10"/>
      <c r="FI4" s="10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7">
        <f>SUM(FG4:GH4)</f>
        <v>0</v>
      </c>
      <c r="GJ4" s="75">
        <f t="shared" ref="GJ4:GJ25" si="5">GI4/$GI$25</f>
        <v>0</v>
      </c>
      <c r="GL4" s="84" t="s">
        <v>124</v>
      </c>
      <c r="GM4" s="10"/>
      <c r="GN4" s="10"/>
      <c r="GO4" s="10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7">
        <f>SUM(GM4:HN4)</f>
        <v>0</v>
      </c>
      <c r="HP4" s="75">
        <f t="shared" ref="HP4:HP25" si="6">HO4/$HO$25</f>
        <v>0</v>
      </c>
      <c r="HR4" s="84" t="s">
        <v>124</v>
      </c>
      <c r="HS4" s="10"/>
      <c r="HT4" s="10"/>
      <c r="HU4" s="10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7">
        <f>SUM(HS4:IT4)</f>
        <v>0</v>
      </c>
      <c r="IV4" s="75">
        <f>IU4/$IU$25</f>
        <v>0</v>
      </c>
    </row>
    <row r="5" spans="2:256" x14ac:dyDescent="0.25">
      <c r="B5" s="84" t="s">
        <v>117</v>
      </c>
      <c r="C5" s="10"/>
      <c r="D5" s="10"/>
      <c r="E5" s="10"/>
      <c r="F5" s="11"/>
      <c r="G5" s="11">
        <v>1</v>
      </c>
      <c r="H5" s="11"/>
      <c r="I5" s="11"/>
      <c r="J5" s="11"/>
      <c r="K5" s="11"/>
      <c r="L5" s="11"/>
      <c r="M5" s="11"/>
      <c r="N5" s="11"/>
      <c r="O5" s="11"/>
      <c r="P5" s="11"/>
      <c r="Q5" s="11">
        <v>1</v>
      </c>
      <c r="R5" s="11"/>
      <c r="S5" s="11"/>
      <c r="T5" s="11"/>
      <c r="U5" s="11"/>
      <c r="V5" s="11"/>
      <c r="W5" s="11"/>
      <c r="X5" s="11"/>
      <c r="Y5" s="11"/>
      <c r="Z5" s="11">
        <v>1</v>
      </c>
      <c r="AA5" s="11"/>
      <c r="AB5" s="11"/>
      <c r="AC5" s="11"/>
      <c r="AD5" s="11"/>
      <c r="AE5" s="17">
        <f t="shared" ref="AE5:AE24" si="7">SUM(C5:AD5)</f>
        <v>3</v>
      </c>
      <c r="AF5" s="75">
        <f t="shared" si="0"/>
        <v>0.1875</v>
      </c>
      <c r="AH5" s="84" t="s">
        <v>117</v>
      </c>
      <c r="AI5" s="10"/>
      <c r="AJ5" s="10"/>
      <c r="AK5" s="10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>
        <v>1</v>
      </c>
      <c r="BI5" s="11"/>
      <c r="BJ5" s="11"/>
      <c r="BK5" s="17">
        <f t="shared" ref="BK5:BK24" si="8">SUM(AI5:BJ5)</f>
        <v>1</v>
      </c>
      <c r="BL5" s="75">
        <f t="shared" si="1"/>
        <v>0.04</v>
      </c>
      <c r="BN5" s="84" t="s">
        <v>117</v>
      </c>
      <c r="BO5" s="10"/>
      <c r="BP5" s="10"/>
      <c r="BQ5" s="10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7">
        <f t="shared" ref="CQ5:CQ24" si="9">SUM(BO5:CP5)</f>
        <v>0</v>
      </c>
      <c r="CR5" s="75">
        <f t="shared" si="2"/>
        <v>0</v>
      </c>
      <c r="CT5" s="84" t="s">
        <v>117</v>
      </c>
      <c r="CU5" s="10"/>
      <c r="CV5" s="10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7">
        <f t="shared" ref="DW5:DW24" si="10">SUM(CU5:DV5)</f>
        <v>0</v>
      </c>
      <c r="DX5" s="75">
        <f t="shared" si="3"/>
        <v>0</v>
      </c>
      <c r="DZ5" s="84" t="s">
        <v>117</v>
      </c>
      <c r="EA5" s="10"/>
      <c r="EB5" s="10"/>
      <c r="EC5" s="10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7">
        <f t="shared" ref="FC5:FC24" si="11">SUM(EA5:FB5)</f>
        <v>0</v>
      </c>
      <c r="FD5" s="75">
        <f t="shared" si="4"/>
        <v>0</v>
      </c>
      <c r="FF5" s="84" t="s">
        <v>117</v>
      </c>
      <c r="FG5" s="10"/>
      <c r="FH5" s="10"/>
      <c r="FI5" s="10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>
        <v>1</v>
      </c>
      <c r="GC5" s="11"/>
      <c r="GD5" s="11"/>
      <c r="GE5" s="11"/>
      <c r="GF5" s="11"/>
      <c r="GG5" s="11"/>
      <c r="GH5" s="11"/>
      <c r="GI5" s="17">
        <f t="shared" ref="GI5:GI24" si="12">SUM(FG5:GH5)</f>
        <v>1</v>
      </c>
      <c r="GJ5" s="75">
        <f t="shared" si="5"/>
        <v>4.3478260869565216E-2</v>
      </c>
      <c r="GL5" s="84" t="s">
        <v>117</v>
      </c>
      <c r="GM5" s="10"/>
      <c r="GN5" s="10"/>
      <c r="GO5" s="10"/>
      <c r="GP5" s="11"/>
      <c r="GQ5" s="11"/>
      <c r="GR5" s="11"/>
      <c r="GS5" s="11"/>
      <c r="GT5" s="11"/>
      <c r="GU5" s="11">
        <v>1</v>
      </c>
      <c r="GV5" s="11"/>
      <c r="GW5" s="11"/>
      <c r="GX5" s="11"/>
      <c r="GY5" s="11"/>
      <c r="GZ5" s="11"/>
      <c r="HA5" s="11"/>
      <c r="HB5" s="11"/>
      <c r="HC5" s="11"/>
      <c r="HD5" s="11"/>
      <c r="HE5" s="11">
        <v>1</v>
      </c>
      <c r="HF5" s="11"/>
      <c r="HG5" s="11"/>
      <c r="HH5" s="11"/>
      <c r="HI5" s="11"/>
      <c r="HJ5" s="11"/>
      <c r="HK5" s="11"/>
      <c r="HL5" s="11"/>
      <c r="HM5" s="11"/>
      <c r="HN5" s="11"/>
      <c r="HO5" s="17">
        <f t="shared" ref="HO5:HO24" si="13">SUM(GM5:HN5)</f>
        <v>2</v>
      </c>
      <c r="HP5" s="75">
        <f t="shared" si="6"/>
        <v>4.1666666666666664E-2</v>
      </c>
      <c r="HR5" s="84" t="s">
        <v>117</v>
      </c>
      <c r="HS5" s="10"/>
      <c r="HT5" s="10"/>
      <c r="HU5" s="10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7">
        <f t="shared" ref="IU5:IU24" si="14">SUM(HS5:IT5)</f>
        <v>0</v>
      </c>
      <c r="IV5" s="75">
        <f t="shared" ref="IV5:IV24" si="15">IU5/$IU$25</f>
        <v>0</v>
      </c>
    </row>
    <row r="6" spans="2:256" x14ac:dyDescent="0.25">
      <c r="B6" s="84" t="s">
        <v>115</v>
      </c>
      <c r="C6" s="10"/>
      <c r="D6" s="10"/>
      <c r="E6" s="10"/>
      <c r="F6" s="11"/>
      <c r="G6" s="11"/>
      <c r="H6" s="11"/>
      <c r="I6" s="11"/>
      <c r="J6" s="11"/>
      <c r="K6" s="11"/>
      <c r="L6" s="11"/>
      <c r="M6" s="11">
        <v>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 t="shared" si="7"/>
        <v>1</v>
      </c>
      <c r="AF6" s="75">
        <f t="shared" si="0"/>
        <v>6.25E-2</v>
      </c>
      <c r="AH6" s="84" t="s">
        <v>115</v>
      </c>
      <c r="AI6" s="10"/>
      <c r="AJ6" s="10"/>
      <c r="AK6" s="10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>
        <v>2</v>
      </c>
      <c r="BF6" s="11"/>
      <c r="BG6" s="11"/>
      <c r="BH6" s="11">
        <v>2</v>
      </c>
      <c r="BI6" s="11"/>
      <c r="BJ6" s="11"/>
      <c r="BK6" s="17">
        <f t="shared" si="8"/>
        <v>4</v>
      </c>
      <c r="BL6" s="75">
        <f t="shared" si="1"/>
        <v>0.16</v>
      </c>
      <c r="BN6" s="84" t="s">
        <v>115</v>
      </c>
      <c r="BO6" s="10"/>
      <c r="BP6" s="10">
        <v>1</v>
      </c>
      <c r="BQ6" s="10"/>
      <c r="BR6" s="11"/>
      <c r="BS6" s="11">
        <v>1</v>
      </c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7">
        <f t="shared" si="9"/>
        <v>2</v>
      </c>
      <c r="CR6" s="75">
        <f t="shared" si="2"/>
        <v>9.5238095238095233E-2</v>
      </c>
      <c r="CT6" s="84" t="s">
        <v>115</v>
      </c>
      <c r="CU6" s="10"/>
      <c r="CV6" s="10"/>
      <c r="CW6" s="10"/>
      <c r="CX6" s="11"/>
      <c r="CY6" s="11"/>
      <c r="CZ6" s="11"/>
      <c r="DA6" s="11"/>
      <c r="DB6" s="11"/>
      <c r="DC6" s="11"/>
      <c r="DD6" s="11"/>
      <c r="DE6" s="11"/>
      <c r="DF6" s="11">
        <v>2</v>
      </c>
      <c r="DG6" s="11"/>
      <c r="DH6" s="11"/>
      <c r="DI6" s="11"/>
      <c r="DJ6" s="11"/>
      <c r="DK6" s="11"/>
      <c r="DL6" s="11"/>
      <c r="DM6" s="11"/>
      <c r="DN6" s="11"/>
      <c r="DO6" s="11">
        <v>1</v>
      </c>
      <c r="DP6" s="11"/>
      <c r="DQ6" s="11"/>
      <c r="DR6" s="11"/>
      <c r="DS6" s="11"/>
      <c r="DT6" s="11"/>
      <c r="DU6" s="11"/>
      <c r="DV6" s="11"/>
      <c r="DW6" s="17">
        <f t="shared" si="10"/>
        <v>3</v>
      </c>
      <c r="DX6" s="75">
        <f t="shared" si="3"/>
        <v>0.1111111111111111</v>
      </c>
      <c r="DZ6" s="84" t="s">
        <v>115</v>
      </c>
      <c r="EA6" s="10"/>
      <c r="EB6" s="10"/>
      <c r="EC6" s="10"/>
      <c r="ED6" s="11"/>
      <c r="EE6" s="11"/>
      <c r="EF6" s="11"/>
      <c r="EG6" s="11">
        <v>1</v>
      </c>
      <c r="EH6" s="11"/>
      <c r="EI6" s="11"/>
      <c r="EJ6" s="11"/>
      <c r="EK6" s="11"/>
      <c r="EL6" s="11"/>
      <c r="EM6" s="11"/>
      <c r="EN6" s="11"/>
      <c r="EO6" s="11"/>
      <c r="EP6" s="11">
        <v>1</v>
      </c>
      <c r="EQ6" s="11"/>
      <c r="ER6" s="11"/>
      <c r="ES6" s="11"/>
      <c r="ET6" s="11"/>
      <c r="EU6" s="11"/>
      <c r="EV6" s="11"/>
      <c r="EW6" s="11"/>
      <c r="EX6" s="11"/>
      <c r="EY6" s="11"/>
      <c r="EZ6" s="11">
        <v>1</v>
      </c>
      <c r="FA6" s="11"/>
      <c r="FB6" s="11"/>
      <c r="FC6" s="17">
        <f t="shared" si="11"/>
        <v>3</v>
      </c>
      <c r="FD6" s="75">
        <f t="shared" si="4"/>
        <v>0.15789473684210525</v>
      </c>
      <c r="FF6" s="84" t="s">
        <v>115</v>
      </c>
      <c r="FG6" s="10"/>
      <c r="FH6" s="10"/>
      <c r="FI6" s="10"/>
      <c r="FJ6" s="11"/>
      <c r="FK6" s="11">
        <v>1</v>
      </c>
      <c r="FL6" s="11">
        <v>1</v>
      </c>
      <c r="FM6" s="11"/>
      <c r="FN6" s="11"/>
      <c r="FO6" s="11"/>
      <c r="FP6" s="11"/>
      <c r="FQ6" s="11">
        <v>1</v>
      </c>
      <c r="FR6" s="11"/>
      <c r="FS6" s="11"/>
      <c r="FT6" s="11"/>
      <c r="FU6" s="11"/>
      <c r="FV6" s="11">
        <v>1</v>
      </c>
      <c r="FW6" s="11"/>
      <c r="FX6" s="11"/>
      <c r="FY6" s="11"/>
      <c r="FZ6" s="11">
        <v>1</v>
      </c>
      <c r="GA6" s="11"/>
      <c r="GB6" s="11"/>
      <c r="GC6" s="11"/>
      <c r="GD6" s="11">
        <v>1</v>
      </c>
      <c r="GE6" s="11"/>
      <c r="GF6" s="11"/>
      <c r="GG6" s="11"/>
      <c r="GH6" s="11"/>
      <c r="GI6" s="17">
        <f t="shared" si="12"/>
        <v>6</v>
      </c>
      <c r="GJ6" s="75">
        <f t="shared" si="5"/>
        <v>0.2608695652173913</v>
      </c>
      <c r="GL6" s="84" t="s">
        <v>115</v>
      </c>
      <c r="GM6" s="10"/>
      <c r="GN6" s="10"/>
      <c r="GO6" s="10"/>
      <c r="GP6" s="11"/>
      <c r="GQ6" s="11"/>
      <c r="GR6" s="11">
        <v>1</v>
      </c>
      <c r="GS6" s="11"/>
      <c r="GT6" s="11"/>
      <c r="GU6" s="11">
        <v>1</v>
      </c>
      <c r="GV6" s="11"/>
      <c r="GW6" s="11">
        <v>2</v>
      </c>
      <c r="GX6" s="11"/>
      <c r="GY6" s="11"/>
      <c r="GZ6" s="11">
        <v>2</v>
      </c>
      <c r="HA6" s="11"/>
      <c r="HB6" s="11">
        <v>1</v>
      </c>
      <c r="HC6" s="11"/>
      <c r="HD6" s="11">
        <v>2</v>
      </c>
      <c r="HE6" s="11">
        <v>3</v>
      </c>
      <c r="HF6" s="11">
        <v>2</v>
      </c>
      <c r="HG6" s="11"/>
      <c r="HH6" s="11"/>
      <c r="HI6" s="11"/>
      <c r="HJ6" s="11">
        <v>1</v>
      </c>
      <c r="HK6" s="11">
        <v>1</v>
      </c>
      <c r="HL6" s="11">
        <v>6</v>
      </c>
      <c r="HM6" s="11"/>
      <c r="HN6" s="11"/>
      <c r="HO6" s="17">
        <f t="shared" si="13"/>
        <v>22</v>
      </c>
      <c r="HP6" s="75">
        <f t="shared" si="6"/>
        <v>0.45833333333333331</v>
      </c>
      <c r="HR6" s="84" t="s">
        <v>115</v>
      </c>
      <c r="HS6" s="10"/>
      <c r="HT6" s="10"/>
      <c r="HU6" s="10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>
        <v>1</v>
      </c>
      <c r="IJ6" s="11"/>
      <c r="IK6" s="11"/>
      <c r="IL6" s="11"/>
      <c r="IM6" s="11"/>
      <c r="IN6" s="11"/>
      <c r="IO6" s="11"/>
      <c r="IP6" s="11"/>
      <c r="IQ6" s="11"/>
      <c r="IR6" s="11">
        <v>1</v>
      </c>
      <c r="IS6" s="11"/>
      <c r="IT6" s="11"/>
      <c r="IU6" s="17">
        <f t="shared" si="14"/>
        <v>2</v>
      </c>
      <c r="IV6" s="75">
        <f t="shared" si="15"/>
        <v>0.2</v>
      </c>
    </row>
    <row r="7" spans="2:256" x14ac:dyDescent="0.25">
      <c r="B7" s="84" t="s">
        <v>116</v>
      </c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 t="shared" si="7"/>
        <v>0</v>
      </c>
      <c r="AF7" s="75">
        <f t="shared" si="0"/>
        <v>0</v>
      </c>
      <c r="AH7" s="84" t="s">
        <v>116</v>
      </c>
      <c r="AI7" s="10"/>
      <c r="AJ7" s="10"/>
      <c r="AK7" s="10"/>
      <c r="AL7" s="11"/>
      <c r="AM7" s="11"/>
      <c r="AN7" s="11"/>
      <c r="AO7" s="11"/>
      <c r="AP7" s="11">
        <v>1</v>
      </c>
      <c r="AQ7" s="11"/>
      <c r="AR7" s="11"/>
      <c r="AS7" s="11">
        <v>1</v>
      </c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7">
        <f t="shared" si="8"/>
        <v>2</v>
      </c>
      <c r="BL7" s="75">
        <f t="shared" si="1"/>
        <v>0.08</v>
      </c>
      <c r="BN7" s="84" t="s">
        <v>116</v>
      </c>
      <c r="BO7" s="10"/>
      <c r="BP7" s="10"/>
      <c r="BQ7" s="10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>
        <v>1</v>
      </c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9"/>
        <v>1</v>
      </c>
      <c r="CR7" s="75">
        <f t="shared" si="2"/>
        <v>4.7619047619047616E-2</v>
      </c>
      <c r="CT7" s="84" t="s">
        <v>116</v>
      </c>
      <c r="CU7" s="10"/>
      <c r="CV7" s="10"/>
      <c r="CW7" s="10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0"/>
        <v>0</v>
      </c>
      <c r="DX7" s="75">
        <f t="shared" si="3"/>
        <v>0</v>
      </c>
      <c r="DZ7" s="84" t="s">
        <v>116</v>
      </c>
      <c r="EA7" s="10"/>
      <c r="EB7" s="10"/>
      <c r="EC7" s="10"/>
      <c r="ED7" s="11"/>
      <c r="EE7" s="11"/>
      <c r="EF7" s="11"/>
      <c r="EG7" s="11"/>
      <c r="EH7" s="11"/>
      <c r="EI7" s="11"/>
      <c r="EJ7" s="11"/>
      <c r="EK7" s="11">
        <v>1</v>
      </c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7">
        <f t="shared" si="11"/>
        <v>1</v>
      </c>
      <c r="FD7" s="75">
        <f t="shared" si="4"/>
        <v>5.2631578947368418E-2</v>
      </c>
      <c r="FF7" s="84" t="s">
        <v>116</v>
      </c>
      <c r="FG7" s="10"/>
      <c r="FH7" s="10"/>
      <c r="FI7" s="10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7">
        <f t="shared" si="12"/>
        <v>0</v>
      </c>
      <c r="GJ7" s="75">
        <f t="shared" si="5"/>
        <v>0</v>
      </c>
      <c r="GL7" s="84" t="s">
        <v>116</v>
      </c>
      <c r="GM7" s="10"/>
      <c r="GN7" s="10"/>
      <c r="GO7" s="10"/>
      <c r="GP7" s="11"/>
      <c r="GQ7" s="11"/>
      <c r="GR7" s="11"/>
      <c r="GS7" s="11"/>
      <c r="GT7" s="11"/>
      <c r="GU7" s="11">
        <v>1</v>
      </c>
      <c r="GV7" s="11"/>
      <c r="GW7" s="11">
        <v>1</v>
      </c>
      <c r="GX7" s="11"/>
      <c r="GY7" s="11"/>
      <c r="GZ7" s="11"/>
      <c r="HA7" s="11"/>
      <c r="HB7" s="11"/>
      <c r="HC7" s="11"/>
      <c r="HD7" s="11"/>
      <c r="HE7" s="11">
        <v>1</v>
      </c>
      <c r="HF7" s="11"/>
      <c r="HG7" s="11"/>
      <c r="HH7" s="11"/>
      <c r="HI7" s="11"/>
      <c r="HJ7" s="11"/>
      <c r="HK7" s="11"/>
      <c r="HL7" s="11"/>
      <c r="HM7" s="11"/>
      <c r="HN7" s="11"/>
      <c r="HO7" s="17">
        <f t="shared" si="13"/>
        <v>3</v>
      </c>
      <c r="HP7" s="75">
        <f t="shared" si="6"/>
        <v>6.25E-2</v>
      </c>
      <c r="HR7" s="84" t="s">
        <v>116</v>
      </c>
      <c r="HS7" s="10"/>
      <c r="HT7" s="10"/>
      <c r="HU7" s="10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7">
        <f t="shared" si="14"/>
        <v>0</v>
      </c>
      <c r="IV7" s="75">
        <f t="shared" si="15"/>
        <v>0</v>
      </c>
    </row>
    <row r="8" spans="2:256" x14ac:dyDescent="0.25">
      <c r="B8" s="84" t="s">
        <v>125</v>
      </c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si="7"/>
        <v>0</v>
      </c>
      <c r="AF8" s="75">
        <f t="shared" si="0"/>
        <v>0</v>
      </c>
      <c r="AH8" s="84" t="s">
        <v>125</v>
      </c>
      <c r="AI8" s="10"/>
      <c r="AJ8" s="10"/>
      <c r="AK8" s="10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8"/>
        <v>0</v>
      </c>
      <c r="BL8" s="75">
        <f t="shared" si="1"/>
        <v>0</v>
      </c>
      <c r="BN8" s="84" t="s">
        <v>125</v>
      </c>
      <c r="BO8" s="10"/>
      <c r="BP8" s="10"/>
      <c r="BQ8" s="10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>
        <v>1</v>
      </c>
      <c r="CH8" s="11"/>
      <c r="CI8" s="11"/>
      <c r="CJ8" s="11"/>
      <c r="CK8" s="11"/>
      <c r="CL8" s="11">
        <v>1</v>
      </c>
      <c r="CM8" s="11"/>
      <c r="CN8" s="11">
        <v>1</v>
      </c>
      <c r="CO8" s="11"/>
      <c r="CP8" s="11"/>
      <c r="CQ8" s="17">
        <f t="shared" si="9"/>
        <v>3</v>
      </c>
      <c r="CR8" s="75">
        <f t="shared" si="2"/>
        <v>0.14285714285714285</v>
      </c>
      <c r="CT8" s="84" t="s">
        <v>125</v>
      </c>
      <c r="CU8" s="10"/>
      <c r="CV8" s="10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0"/>
        <v>0</v>
      </c>
      <c r="DX8" s="75">
        <f t="shared" si="3"/>
        <v>0</v>
      </c>
      <c r="DZ8" s="84" t="s">
        <v>125</v>
      </c>
      <c r="EA8" s="10"/>
      <c r="EB8" s="10"/>
      <c r="EC8" s="10"/>
      <c r="ED8" s="11"/>
      <c r="EE8" s="11"/>
      <c r="EF8" s="11"/>
      <c r="EG8" s="11"/>
      <c r="EH8" s="11"/>
      <c r="EI8" s="11"/>
      <c r="EJ8" s="11"/>
      <c r="EK8" s="11"/>
      <c r="EL8" s="11">
        <v>1</v>
      </c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>
        <v>1</v>
      </c>
      <c r="EZ8" s="11">
        <v>1</v>
      </c>
      <c r="FA8" s="11"/>
      <c r="FB8" s="11"/>
      <c r="FC8" s="17">
        <f t="shared" si="11"/>
        <v>3</v>
      </c>
      <c r="FD8" s="75">
        <f t="shared" si="4"/>
        <v>0.15789473684210525</v>
      </c>
      <c r="FF8" s="84" t="s">
        <v>125</v>
      </c>
      <c r="FG8" s="10"/>
      <c r="FH8" s="10"/>
      <c r="FI8" s="10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>
        <v>1</v>
      </c>
      <c r="GD8" s="11"/>
      <c r="GE8" s="11"/>
      <c r="GF8" s="11"/>
      <c r="GG8" s="11"/>
      <c r="GH8" s="11"/>
      <c r="GI8" s="17">
        <f t="shared" si="12"/>
        <v>1</v>
      </c>
      <c r="GJ8" s="75">
        <f t="shared" si="5"/>
        <v>4.3478260869565216E-2</v>
      </c>
      <c r="GL8" s="84" t="s">
        <v>125</v>
      </c>
      <c r="GM8" s="10"/>
      <c r="GN8" s="10"/>
      <c r="GO8" s="10"/>
      <c r="GP8" s="11"/>
      <c r="GQ8" s="11"/>
      <c r="GR8" s="11"/>
      <c r="GS8" s="11"/>
      <c r="GT8" s="11">
        <v>1</v>
      </c>
      <c r="GU8" s="11"/>
      <c r="GV8" s="11"/>
      <c r="GW8" s="11"/>
      <c r="GX8" s="11"/>
      <c r="GY8" s="11"/>
      <c r="GZ8" s="11"/>
      <c r="HA8" s="11">
        <v>1</v>
      </c>
      <c r="HB8" s="11"/>
      <c r="HC8" s="11"/>
      <c r="HD8" s="11"/>
      <c r="HE8" s="11"/>
      <c r="HF8" s="11">
        <v>1</v>
      </c>
      <c r="HG8" s="11"/>
      <c r="HH8" s="11"/>
      <c r="HI8" s="11"/>
      <c r="HJ8" s="11"/>
      <c r="HK8" s="11"/>
      <c r="HL8" s="11">
        <v>1</v>
      </c>
      <c r="HM8" s="11"/>
      <c r="HN8" s="11"/>
      <c r="HO8" s="17">
        <f t="shared" si="13"/>
        <v>4</v>
      </c>
      <c r="HP8" s="75">
        <f t="shared" si="6"/>
        <v>8.3333333333333329E-2</v>
      </c>
      <c r="HR8" s="84" t="s">
        <v>125</v>
      </c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7">
        <f t="shared" si="14"/>
        <v>0</v>
      </c>
      <c r="IV8" s="75">
        <f t="shared" si="15"/>
        <v>0</v>
      </c>
    </row>
    <row r="9" spans="2:256" x14ac:dyDescent="0.25">
      <c r="B9" s="84" t="s">
        <v>167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7"/>
        <v>0</v>
      </c>
      <c r="AF9" s="75">
        <f t="shared" si="0"/>
        <v>0</v>
      </c>
      <c r="AH9" s="84" t="s">
        <v>167</v>
      </c>
      <c r="AI9" s="10"/>
      <c r="AJ9" s="10"/>
      <c r="AK9" s="10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8"/>
        <v>0</v>
      </c>
      <c r="BL9" s="75">
        <f t="shared" si="1"/>
        <v>0</v>
      </c>
      <c r="BN9" s="84" t="s">
        <v>167</v>
      </c>
      <c r="BO9" s="10"/>
      <c r="BP9" s="10"/>
      <c r="BQ9" s="10"/>
      <c r="BR9" s="11"/>
      <c r="BS9" s="11"/>
      <c r="BT9" s="11"/>
      <c r="BU9" s="11"/>
      <c r="BV9" s="11"/>
      <c r="BW9" s="11"/>
      <c r="BX9" s="11"/>
      <c r="BY9" s="11">
        <v>1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>
        <v>1</v>
      </c>
      <c r="CN9" s="11"/>
      <c r="CO9" s="11"/>
      <c r="CP9" s="11"/>
      <c r="CQ9" s="17">
        <f t="shared" si="9"/>
        <v>2</v>
      </c>
      <c r="CR9" s="75">
        <f t="shared" si="2"/>
        <v>9.5238095238095233E-2</v>
      </c>
      <c r="CT9" s="84" t="s">
        <v>167</v>
      </c>
      <c r="CU9" s="10"/>
      <c r="CV9" s="10"/>
      <c r="CW9" s="10"/>
      <c r="CX9" s="11"/>
      <c r="CY9" s="11"/>
      <c r="CZ9" s="11">
        <v>2</v>
      </c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0"/>
        <v>2</v>
      </c>
      <c r="DX9" s="75">
        <f t="shared" si="3"/>
        <v>7.407407407407407E-2</v>
      </c>
      <c r="DZ9" s="84" t="s">
        <v>167</v>
      </c>
      <c r="EA9" s="10"/>
      <c r="EB9" s="10"/>
      <c r="EC9" s="10"/>
      <c r="ED9" s="11"/>
      <c r="EE9" s="11"/>
      <c r="EF9" s="11"/>
      <c r="EG9" s="11"/>
      <c r="EH9" s="11"/>
      <c r="EI9" s="11">
        <v>1</v>
      </c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7">
        <f t="shared" si="11"/>
        <v>1</v>
      </c>
      <c r="FD9" s="75">
        <f t="shared" si="4"/>
        <v>5.2631578947368418E-2</v>
      </c>
      <c r="FF9" s="84" t="s">
        <v>167</v>
      </c>
      <c r="FG9" s="10"/>
      <c r="FH9" s="10"/>
      <c r="FI9" s="10"/>
      <c r="FJ9" s="11"/>
      <c r="FK9" s="11"/>
      <c r="FL9" s="11"/>
      <c r="FM9" s="11"/>
      <c r="FN9" s="11"/>
      <c r="FO9" s="11"/>
      <c r="FP9" s="11">
        <v>1</v>
      </c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7">
        <f t="shared" si="12"/>
        <v>1</v>
      </c>
      <c r="GJ9" s="75">
        <f t="shared" si="5"/>
        <v>4.3478260869565216E-2</v>
      </c>
      <c r="GL9" s="84" t="s">
        <v>167</v>
      </c>
      <c r="GM9" s="10"/>
      <c r="GN9" s="10"/>
      <c r="GO9" s="10"/>
      <c r="GP9" s="11"/>
      <c r="GQ9" s="11"/>
      <c r="GR9" s="11">
        <v>1</v>
      </c>
      <c r="GS9" s="11"/>
      <c r="GT9" s="11"/>
      <c r="GU9" s="11"/>
      <c r="GV9" s="11">
        <v>1</v>
      </c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>
        <v>1</v>
      </c>
      <c r="HJ9" s="11"/>
      <c r="HK9" s="11"/>
      <c r="HL9" s="11"/>
      <c r="HM9" s="11"/>
      <c r="HN9" s="11"/>
      <c r="HO9" s="17">
        <f t="shared" si="13"/>
        <v>3</v>
      </c>
      <c r="HP9" s="75">
        <f t="shared" si="6"/>
        <v>6.25E-2</v>
      </c>
      <c r="HR9" s="84" t="s">
        <v>167</v>
      </c>
      <c r="HS9" s="10"/>
      <c r="HT9" s="10"/>
      <c r="HU9" s="10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7">
        <f t="shared" si="14"/>
        <v>0</v>
      </c>
      <c r="IV9" s="75">
        <f t="shared" si="15"/>
        <v>0</v>
      </c>
    </row>
    <row r="10" spans="2:256" x14ac:dyDescent="0.25">
      <c r="B10" s="84" t="s">
        <v>119</v>
      </c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7"/>
        <v>0</v>
      </c>
      <c r="AF10" s="75">
        <f t="shared" si="0"/>
        <v>0</v>
      </c>
      <c r="AH10" s="84" t="s">
        <v>119</v>
      </c>
      <c r="AI10" s="10"/>
      <c r="AJ10" s="10"/>
      <c r="AK10" s="10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8"/>
        <v>0</v>
      </c>
      <c r="BL10" s="75">
        <f t="shared" si="1"/>
        <v>0</v>
      </c>
      <c r="BN10" s="84" t="s">
        <v>119</v>
      </c>
      <c r="BO10" s="10"/>
      <c r="BP10" s="10"/>
      <c r="BQ10" s="10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9"/>
        <v>0</v>
      </c>
      <c r="CR10" s="75">
        <f t="shared" si="2"/>
        <v>0</v>
      </c>
      <c r="CT10" s="84" t="s">
        <v>119</v>
      </c>
      <c r="CU10" s="10"/>
      <c r="CV10" s="10"/>
      <c r="CW10" s="10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7">
        <f t="shared" si="10"/>
        <v>0</v>
      </c>
      <c r="DX10" s="75">
        <f t="shared" si="3"/>
        <v>0</v>
      </c>
      <c r="DZ10" s="84" t="s">
        <v>119</v>
      </c>
      <c r="EA10" s="10"/>
      <c r="EB10" s="10"/>
      <c r="EC10" s="10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7">
        <f t="shared" si="11"/>
        <v>0</v>
      </c>
      <c r="FD10" s="75">
        <f t="shared" si="4"/>
        <v>0</v>
      </c>
      <c r="FF10" s="84" t="s">
        <v>119</v>
      </c>
      <c r="FG10" s="10"/>
      <c r="FH10" s="10"/>
      <c r="FI10" s="10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7">
        <f t="shared" si="12"/>
        <v>0</v>
      </c>
      <c r="GJ10" s="75">
        <f t="shared" si="5"/>
        <v>0</v>
      </c>
      <c r="GL10" s="84" t="s">
        <v>119</v>
      </c>
      <c r="GM10" s="10"/>
      <c r="GN10" s="10"/>
      <c r="GO10" s="10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7">
        <f t="shared" si="13"/>
        <v>0</v>
      </c>
      <c r="HP10" s="75">
        <f t="shared" si="6"/>
        <v>0</v>
      </c>
      <c r="HR10" s="84" t="s">
        <v>119</v>
      </c>
      <c r="HS10" s="10"/>
      <c r="HT10" s="10"/>
      <c r="HU10" s="10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7">
        <f t="shared" si="14"/>
        <v>0</v>
      </c>
      <c r="IV10" s="75">
        <f t="shared" si="15"/>
        <v>0</v>
      </c>
    </row>
    <row r="11" spans="2:256" x14ac:dyDescent="0.25">
      <c r="B11" s="84" t="s">
        <v>120</v>
      </c>
      <c r="C11" s="10"/>
      <c r="D11" s="10"/>
      <c r="E11" s="10"/>
      <c r="F11" s="11"/>
      <c r="G11" s="11"/>
      <c r="H11" s="11"/>
      <c r="I11" s="11">
        <v>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>
        <v>1</v>
      </c>
      <c r="AC11" s="11"/>
      <c r="AD11" s="11"/>
      <c r="AE11" s="17">
        <f t="shared" si="7"/>
        <v>2</v>
      </c>
      <c r="AF11" s="75">
        <f t="shared" si="0"/>
        <v>0.125</v>
      </c>
      <c r="AH11" s="84" t="s">
        <v>120</v>
      </c>
      <c r="AI11" s="10"/>
      <c r="AJ11" s="10"/>
      <c r="AK11" s="10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7">
        <f t="shared" si="8"/>
        <v>0</v>
      </c>
      <c r="BL11" s="75">
        <f t="shared" si="1"/>
        <v>0</v>
      </c>
      <c r="BN11" s="84" t="s">
        <v>120</v>
      </c>
      <c r="BO11" s="10"/>
      <c r="BP11" s="10"/>
      <c r="BQ11" s="10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 t="shared" si="9"/>
        <v>0</v>
      </c>
      <c r="CR11" s="75">
        <f t="shared" si="2"/>
        <v>0</v>
      </c>
      <c r="CT11" s="84" t="s">
        <v>120</v>
      </c>
      <c r="CU11" s="10"/>
      <c r="CV11" s="10"/>
      <c r="CW11" s="10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 t="shared" si="10"/>
        <v>0</v>
      </c>
      <c r="DX11" s="75">
        <f t="shared" si="3"/>
        <v>0</v>
      </c>
      <c r="DZ11" s="84" t="s">
        <v>120</v>
      </c>
      <c r="EA11" s="10"/>
      <c r="EB11" s="10"/>
      <c r="EC11" s="10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7">
        <f t="shared" si="11"/>
        <v>0</v>
      </c>
      <c r="FD11" s="75">
        <f t="shared" si="4"/>
        <v>0</v>
      </c>
      <c r="FF11" s="84" t="s">
        <v>120</v>
      </c>
      <c r="FG11" s="10"/>
      <c r="FH11" s="10"/>
      <c r="FI11" s="10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>
        <v>1</v>
      </c>
      <c r="GE11" s="11"/>
      <c r="GF11" s="11"/>
      <c r="GG11" s="11"/>
      <c r="GH11" s="11"/>
      <c r="GI11" s="17">
        <f t="shared" si="12"/>
        <v>1</v>
      </c>
      <c r="GJ11" s="75">
        <f t="shared" si="5"/>
        <v>4.3478260869565216E-2</v>
      </c>
      <c r="GL11" s="84" t="s">
        <v>120</v>
      </c>
      <c r="GM11" s="10"/>
      <c r="GN11" s="10"/>
      <c r="GO11" s="10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7">
        <f t="shared" si="13"/>
        <v>0</v>
      </c>
      <c r="HP11" s="75">
        <f t="shared" si="6"/>
        <v>0</v>
      </c>
      <c r="HR11" s="84" t="s">
        <v>120</v>
      </c>
      <c r="HS11" s="10"/>
      <c r="HT11" s="10"/>
      <c r="HU11" s="10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7">
        <f t="shared" si="14"/>
        <v>0</v>
      </c>
      <c r="IV11" s="75">
        <f t="shared" si="15"/>
        <v>0</v>
      </c>
    </row>
    <row r="12" spans="2:256" x14ac:dyDescent="0.25">
      <c r="B12" s="84" t="s">
        <v>127</v>
      </c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7"/>
        <v>0</v>
      </c>
      <c r="AF12" s="75">
        <f t="shared" si="0"/>
        <v>0</v>
      </c>
      <c r="AH12" s="84" t="s">
        <v>127</v>
      </c>
      <c r="AI12" s="10"/>
      <c r="AJ12" s="10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si="8"/>
        <v>0</v>
      </c>
      <c r="BL12" s="75">
        <f t="shared" si="1"/>
        <v>0</v>
      </c>
      <c r="BN12" s="84" t="s">
        <v>127</v>
      </c>
      <c r="BO12" s="10"/>
      <c r="BP12" s="10"/>
      <c r="BQ12" s="10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9"/>
        <v>0</v>
      </c>
      <c r="CR12" s="75">
        <f t="shared" si="2"/>
        <v>0</v>
      </c>
      <c r="CT12" s="84" t="s">
        <v>127</v>
      </c>
      <c r="CU12" s="10"/>
      <c r="CV12" s="10"/>
      <c r="CW12" s="10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0"/>
        <v>0</v>
      </c>
      <c r="DX12" s="75">
        <f t="shared" si="3"/>
        <v>0</v>
      </c>
      <c r="DZ12" s="84" t="s">
        <v>127</v>
      </c>
      <c r="EA12" s="10"/>
      <c r="EB12" s="10"/>
      <c r="EC12" s="10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7">
        <f t="shared" si="11"/>
        <v>0</v>
      </c>
      <c r="FD12" s="75">
        <f t="shared" si="4"/>
        <v>0</v>
      </c>
      <c r="FF12" s="84" t="s">
        <v>127</v>
      </c>
      <c r="FG12" s="10"/>
      <c r="FH12" s="10"/>
      <c r="FI12" s="10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7">
        <f t="shared" si="12"/>
        <v>0</v>
      </c>
      <c r="GJ12" s="75">
        <f t="shared" si="5"/>
        <v>0</v>
      </c>
      <c r="GL12" s="84" t="s">
        <v>127</v>
      </c>
      <c r="GM12" s="10"/>
      <c r="GN12" s="10"/>
      <c r="GO12" s="10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7">
        <f t="shared" si="13"/>
        <v>0</v>
      </c>
      <c r="HP12" s="75">
        <f t="shared" si="6"/>
        <v>0</v>
      </c>
      <c r="HR12" s="84" t="s">
        <v>127</v>
      </c>
      <c r="HS12" s="10"/>
      <c r="HT12" s="10"/>
      <c r="HU12" s="10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7">
        <f t="shared" si="14"/>
        <v>0</v>
      </c>
      <c r="IV12" s="75">
        <f t="shared" si="15"/>
        <v>0</v>
      </c>
    </row>
    <row r="13" spans="2:256" s="92" customFormat="1" x14ac:dyDescent="0.25">
      <c r="B13" s="91" t="s">
        <v>157</v>
      </c>
      <c r="C13" s="13"/>
      <c r="D13" s="13"/>
      <c r="E13" s="1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7"/>
        <v>0</v>
      </c>
      <c r="AF13" s="75">
        <f t="shared" si="0"/>
        <v>0</v>
      </c>
      <c r="AH13" s="91" t="s">
        <v>157</v>
      </c>
      <c r="AI13" s="13"/>
      <c r="AJ13" s="13"/>
      <c r="AK13" s="13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8"/>
        <v>0</v>
      </c>
      <c r="BL13" s="75">
        <f t="shared" si="1"/>
        <v>0</v>
      </c>
      <c r="BN13" s="91" t="s">
        <v>157</v>
      </c>
      <c r="BO13" s="13"/>
      <c r="BP13" s="13"/>
      <c r="BQ13" s="13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9"/>
        <v>0</v>
      </c>
      <c r="CR13" s="75">
        <f t="shared" si="2"/>
        <v>0</v>
      </c>
      <c r="CT13" s="91" t="s">
        <v>157</v>
      </c>
      <c r="CU13" s="13"/>
      <c r="CV13" s="13"/>
      <c r="CW13" s="13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0"/>
        <v>0</v>
      </c>
      <c r="DX13" s="75">
        <f t="shared" si="3"/>
        <v>0</v>
      </c>
      <c r="DZ13" s="91" t="s">
        <v>157</v>
      </c>
      <c r="EA13" s="13"/>
      <c r="EB13" s="13"/>
      <c r="EC13" s="13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7">
        <f t="shared" si="11"/>
        <v>0</v>
      </c>
      <c r="FD13" s="75">
        <f t="shared" si="4"/>
        <v>0</v>
      </c>
      <c r="FF13" s="91" t="s">
        <v>157</v>
      </c>
      <c r="FG13" s="13"/>
      <c r="FH13" s="13"/>
      <c r="FI13" s="13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7">
        <f t="shared" si="12"/>
        <v>0</v>
      </c>
      <c r="GJ13" s="75">
        <f t="shared" si="5"/>
        <v>0</v>
      </c>
      <c r="GL13" s="91" t="s">
        <v>157</v>
      </c>
      <c r="GM13" s="13"/>
      <c r="GN13" s="13"/>
      <c r="GO13" s="13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7">
        <f t="shared" si="13"/>
        <v>0</v>
      </c>
      <c r="HP13" s="75">
        <f t="shared" si="6"/>
        <v>0</v>
      </c>
      <c r="HR13" s="91" t="s">
        <v>157</v>
      </c>
      <c r="HS13" s="13"/>
      <c r="HT13" s="13"/>
      <c r="HU13" s="13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7">
        <f t="shared" si="14"/>
        <v>0</v>
      </c>
      <c r="IV13" s="75">
        <f t="shared" si="15"/>
        <v>0</v>
      </c>
    </row>
    <row r="14" spans="2:256" x14ac:dyDescent="0.25">
      <c r="B14" s="84" t="s">
        <v>123</v>
      </c>
      <c r="C14" s="10"/>
      <c r="D14" s="10"/>
      <c r="E14" s="10"/>
      <c r="F14" s="11"/>
      <c r="G14" s="11">
        <v>1</v>
      </c>
      <c r="H14" s="11"/>
      <c r="I14" s="11">
        <v>2</v>
      </c>
      <c r="J14" s="11"/>
      <c r="K14" s="11"/>
      <c r="L14" s="11"/>
      <c r="M14" s="11">
        <v>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>
        <v>2</v>
      </c>
      <c r="AC14" s="11"/>
      <c r="AD14" s="11"/>
      <c r="AE14" s="17">
        <f t="shared" si="7"/>
        <v>6</v>
      </c>
      <c r="AF14" s="75">
        <f t="shared" si="0"/>
        <v>0.375</v>
      </c>
      <c r="AH14" s="84" t="s">
        <v>123</v>
      </c>
      <c r="AI14" s="10"/>
      <c r="AJ14" s="10"/>
      <c r="AK14" s="10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>
        <v>1</v>
      </c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8"/>
        <v>1</v>
      </c>
      <c r="BL14" s="75">
        <f t="shared" si="1"/>
        <v>0.04</v>
      </c>
      <c r="BN14" s="84" t="s">
        <v>123</v>
      </c>
      <c r="BO14" s="10"/>
      <c r="BP14" s="10"/>
      <c r="BQ14" s="10"/>
      <c r="BR14" s="11"/>
      <c r="BS14" s="11"/>
      <c r="BT14" s="11">
        <v>1</v>
      </c>
      <c r="BU14" s="11"/>
      <c r="BV14" s="11"/>
      <c r="BW14" s="11"/>
      <c r="BX14" s="11"/>
      <c r="BY14" s="11">
        <v>1</v>
      </c>
      <c r="BZ14" s="11"/>
      <c r="CA14" s="11"/>
      <c r="CB14" s="11"/>
      <c r="CC14" s="11">
        <v>1</v>
      </c>
      <c r="CD14" s="11"/>
      <c r="CE14" s="11"/>
      <c r="CF14" s="11"/>
      <c r="CG14" s="11">
        <v>1</v>
      </c>
      <c r="CH14" s="11"/>
      <c r="CI14" s="11"/>
      <c r="CJ14" s="11"/>
      <c r="CK14" s="11"/>
      <c r="CL14" s="11">
        <v>1</v>
      </c>
      <c r="CM14" s="11"/>
      <c r="CN14" s="11"/>
      <c r="CO14" s="11"/>
      <c r="CP14" s="11"/>
      <c r="CQ14" s="17">
        <f t="shared" si="9"/>
        <v>5</v>
      </c>
      <c r="CR14" s="75">
        <f t="shared" si="2"/>
        <v>0.23809523809523808</v>
      </c>
      <c r="CT14" s="84" t="s">
        <v>123</v>
      </c>
      <c r="CU14" s="10"/>
      <c r="CV14" s="10"/>
      <c r="CW14" s="10"/>
      <c r="CX14" s="11"/>
      <c r="CY14" s="11"/>
      <c r="CZ14" s="11"/>
      <c r="DA14" s="11"/>
      <c r="DB14" s="11"/>
      <c r="DC14" s="11"/>
      <c r="DD14" s="11"/>
      <c r="DE14" s="11">
        <v>2</v>
      </c>
      <c r="DF14" s="11"/>
      <c r="DG14" s="11"/>
      <c r="DH14" s="11"/>
      <c r="DI14" s="11">
        <v>1</v>
      </c>
      <c r="DJ14" s="11"/>
      <c r="DK14" s="11"/>
      <c r="DL14" s="11"/>
      <c r="DM14" s="11">
        <v>2</v>
      </c>
      <c r="DN14" s="11"/>
      <c r="DO14" s="11"/>
      <c r="DP14" s="11"/>
      <c r="DQ14" s="11"/>
      <c r="DR14" s="11"/>
      <c r="DS14" s="11"/>
      <c r="DT14" s="11">
        <v>3</v>
      </c>
      <c r="DU14" s="11"/>
      <c r="DV14" s="11">
        <v>1</v>
      </c>
      <c r="DW14" s="17">
        <f t="shared" si="10"/>
        <v>9</v>
      </c>
      <c r="DX14" s="75">
        <f t="shared" si="3"/>
        <v>0.33333333333333331</v>
      </c>
      <c r="DZ14" s="84" t="s">
        <v>123</v>
      </c>
      <c r="EA14" s="10"/>
      <c r="EB14" s="10"/>
      <c r="EC14" s="10"/>
      <c r="ED14" s="11"/>
      <c r="EE14" s="11"/>
      <c r="EF14" s="11"/>
      <c r="EG14" s="11"/>
      <c r="EH14" s="11"/>
      <c r="EI14" s="11"/>
      <c r="EJ14" s="11"/>
      <c r="EK14" s="11">
        <v>1</v>
      </c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>
        <v>1</v>
      </c>
      <c r="FA14" s="11"/>
      <c r="FB14" s="11"/>
      <c r="FC14" s="17">
        <f t="shared" si="11"/>
        <v>2</v>
      </c>
      <c r="FD14" s="75">
        <f t="shared" si="4"/>
        <v>0.10526315789473684</v>
      </c>
      <c r="FF14" s="84" t="s">
        <v>123</v>
      </c>
      <c r="FG14" s="10"/>
      <c r="FH14" s="10"/>
      <c r="FI14" s="10"/>
      <c r="FJ14" s="11"/>
      <c r="FK14" s="11"/>
      <c r="FL14" s="11"/>
      <c r="FM14" s="11"/>
      <c r="FN14" s="11"/>
      <c r="FO14" s="11"/>
      <c r="FP14" s="11">
        <v>1</v>
      </c>
      <c r="FQ14" s="11"/>
      <c r="FR14" s="11"/>
      <c r="FS14" s="11"/>
      <c r="FT14" s="11"/>
      <c r="FU14" s="11">
        <v>1</v>
      </c>
      <c r="FV14" s="11"/>
      <c r="FW14" s="11"/>
      <c r="FX14" s="11"/>
      <c r="FY14" s="11">
        <v>1</v>
      </c>
      <c r="FZ14" s="11"/>
      <c r="GA14" s="11"/>
      <c r="GB14" s="11"/>
      <c r="GC14" s="11"/>
      <c r="GD14" s="11"/>
      <c r="GE14" s="11"/>
      <c r="GF14" s="11"/>
      <c r="GG14" s="11"/>
      <c r="GH14" s="11"/>
      <c r="GI14" s="17">
        <f t="shared" si="12"/>
        <v>3</v>
      </c>
      <c r="GJ14" s="75">
        <f t="shared" si="5"/>
        <v>0.13043478260869565</v>
      </c>
      <c r="GL14" s="84" t="s">
        <v>123</v>
      </c>
      <c r="GM14" s="10"/>
      <c r="GN14" s="10"/>
      <c r="GO14" s="10"/>
      <c r="GP14" s="11"/>
      <c r="GQ14" s="11">
        <v>1</v>
      </c>
      <c r="GR14" s="11"/>
      <c r="GS14" s="11"/>
      <c r="GT14" s="11"/>
      <c r="GU14" s="11"/>
      <c r="GV14" s="11"/>
      <c r="GW14" s="11"/>
      <c r="GX14" s="11"/>
      <c r="GY14" s="11">
        <v>1</v>
      </c>
      <c r="GZ14" s="11"/>
      <c r="HA14" s="11"/>
      <c r="HB14" s="11"/>
      <c r="HC14" s="11"/>
      <c r="HD14" s="11"/>
      <c r="HE14" s="11">
        <v>1</v>
      </c>
      <c r="HF14" s="11"/>
      <c r="HG14" s="11"/>
      <c r="HH14" s="11"/>
      <c r="HI14" s="11"/>
      <c r="HJ14" s="11"/>
      <c r="HK14" s="11"/>
      <c r="HL14" s="11"/>
      <c r="HM14" s="11"/>
      <c r="HN14" s="11"/>
      <c r="HO14" s="17">
        <f t="shared" si="13"/>
        <v>3</v>
      </c>
      <c r="HP14" s="75">
        <f t="shared" si="6"/>
        <v>6.25E-2</v>
      </c>
      <c r="HR14" s="84" t="s">
        <v>123</v>
      </c>
      <c r="HS14" s="10"/>
      <c r="HT14" s="10"/>
      <c r="HU14" s="10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>
        <v>2</v>
      </c>
      <c r="IK14" s="11"/>
      <c r="IL14" s="11"/>
      <c r="IM14" s="11"/>
      <c r="IN14" s="11"/>
      <c r="IO14" s="11"/>
      <c r="IP14" s="11"/>
      <c r="IQ14" s="11"/>
      <c r="IR14" s="11">
        <v>2</v>
      </c>
      <c r="IS14" s="11"/>
      <c r="IT14" s="11"/>
      <c r="IU14" s="17">
        <f t="shared" si="14"/>
        <v>4</v>
      </c>
      <c r="IV14" s="75">
        <f t="shared" si="15"/>
        <v>0.4</v>
      </c>
    </row>
    <row r="15" spans="2:256" x14ac:dyDescent="0.25">
      <c r="B15" s="84" t="s">
        <v>126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7"/>
        <v>0</v>
      </c>
      <c r="AF15" s="75">
        <f t="shared" si="0"/>
        <v>0</v>
      </c>
      <c r="AH15" s="84" t="s">
        <v>126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8"/>
        <v>0</v>
      </c>
      <c r="BL15" s="75">
        <f t="shared" si="1"/>
        <v>0</v>
      </c>
      <c r="BN15" s="84" t="s">
        <v>126</v>
      </c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9"/>
        <v>0</v>
      </c>
      <c r="CR15" s="75">
        <f t="shared" si="2"/>
        <v>0</v>
      </c>
      <c r="CT15" s="84" t="s">
        <v>126</v>
      </c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0"/>
        <v>0</v>
      </c>
      <c r="DX15" s="75">
        <f t="shared" si="3"/>
        <v>0</v>
      </c>
      <c r="DZ15" s="84" t="s">
        <v>126</v>
      </c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7">
        <f t="shared" si="11"/>
        <v>0</v>
      </c>
      <c r="FD15" s="75">
        <f t="shared" si="4"/>
        <v>0</v>
      </c>
      <c r="FF15" s="84" t="s">
        <v>126</v>
      </c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7">
        <f t="shared" si="12"/>
        <v>0</v>
      </c>
      <c r="GJ15" s="75">
        <f t="shared" si="5"/>
        <v>0</v>
      </c>
      <c r="GL15" s="84" t="s">
        <v>126</v>
      </c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7">
        <f t="shared" si="13"/>
        <v>0</v>
      </c>
      <c r="HP15" s="75">
        <f t="shared" si="6"/>
        <v>0</v>
      </c>
      <c r="HR15" s="84" t="s">
        <v>126</v>
      </c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7">
        <f t="shared" si="14"/>
        <v>0</v>
      </c>
      <c r="IV15" s="75">
        <f t="shared" si="15"/>
        <v>0</v>
      </c>
    </row>
    <row r="16" spans="2:256" x14ac:dyDescent="0.25">
      <c r="B16" s="84" t="s">
        <v>131</v>
      </c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7"/>
        <v>0</v>
      </c>
      <c r="AF16" s="75">
        <f t="shared" si="0"/>
        <v>0</v>
      </c>
      <c r="AH16" s="84" t="s">
        <v>131</v>
      </c>
      <c r="AI16" s="10"/>
      <c r="AJ16" s="10"/>
      <c r="AK16" s="10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8"/>
        <v>0</v>
      </c>
      <c r="BL16" s="75">
        <f t="shared" si="1"/>
        <v>0</v>
      </c>
      <c r="BN16" s="84" t="s">
        <v>131</v>
      </c>
      <c r="BO16" s="10"/>
      <c r="BP16" s="10"/>
      <c r="BQ16" s="10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9"/>
        <v>0</v>
      </c>
      <c r="CR16" s="75">
        <f t="shared" si="2"/>
        <v>0</v>
      </c>
      <c r="CT16" s="84" t="s">
        <v>131</v>
      </c>
      <c r="CU16" s="10"/>
      <c r="CV16" s="10"/>
      <c r="CW16" s="10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0"/>
        <v>0</v>
      </c>
      <c r="DX16" s="75">
        <f t="shared" si="3"/>
        <v>0</v>
      </c>
      <c r="DZ16" s="84" t="s">
        <v>131</v>
      </c>
      <c r="EA16" s="10"/>
      <c r="EB16" s="10"/>
      <c r="EC16" s="10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7">
        <f t="shared" si="11"/>
        <v>0</v>
      </c>
      <c r="FD16" s="75">
        <f t="shared" si="4"/>
        <v>0</v>
      </c>
      <c r="FF16" s="84" t="s">
        <v>131</v>
      </c>
      <c r="FG16" s="10"/>
      <c r="FH16" s="10"/>
      <c r="FI16" s="10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7">
        <f t="shared" si="12"/>
        <v>0</v>
      </c>
      <c r="GJ16" s="75">
        <f t="shared" si="5"/>
        <v>0</v>
      </c>
      <c r="GL16" s="84" t="s">
        <v>131</v>
      </c>
      <c r="GM16" s="10"/>
      <c r="GN16" s="10"/>
      <c r="GO16" s="10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7">
        <f t="shared" si="13"/>
        <v>0</v>
      </c>
      <c r="HP16" s="75">
        <f t="shared" si="6"/>
        <v>0</v>
      </c>
      <c r="HR16" s="84" t="s">
        <v>131</v>
      </c>
      <c r="HS16" s="10"/>
      <c r="HT16" s="10"/>
      <c r="HU16" s="10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7">
        <f t="shared" si="14"/>
        <v>0</v>
      </c>
      <c r="IV16" s="75">
        <f t="shared" si="15"/>
        <v>0</v>
      </c>
    </row>
    <row r="17" spans="2:256" x14ac:dyDescent="0.25">
      <c r="B17" s="84" t="s">
        <v>48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7"/>
        <v>0</v>
      </c>
      <c r="AF17" s="75">
        <f t="shared" si="0"/>
        <v>0</v>
      </c>
      <c r="AH17" s="84" t="s">
        <v>48</v>
      </c>
      <c r="AI17" s="10"/>
      <c r="AJ17" s="10"/>
      <c r="AK17" s="10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>
        <v>1</v>
      </c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8"/>
        <v>1</v>
      </c>
      <c r="BL17" s="75">
        <f t="shared" si="1"/>
        <v>0.04</v>
      </c>
      <c r="BN17" s="84" t="s">
        <v>48</v>
      </c>
      <c r="BO17" s="10"/>
      <c r="BP17" s="10"/>
      <c r="BQ17" s="10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9"/>
        <v>0</v>
      </c>
      <c r="CR17" s="75">
        <f t="shared" si="2"/>
        <v>0</v>
      </c>
      <c r="CT17" s="84" t="s">
        <v>48</v>
      </c>
      <c r="CU17" s="10"/>
      <c r="CV17" s="10"/>
      <c r="CW17" s="10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0"/>
        <v>0</v>
      </c>
      <c r="DX17" s="75">
        <f t="shared" si="3"/>
        <v>0</v>
      </c>
      <c r="DZ17" s="84" t="s">
        <v>48</v>
      </c>
      <c r="EA17" s="10"/>
      <c r="EB17" s="10"/>
      <c r="EC17" s="10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7">
        <f t="shared" si="11"/>
        <v>0</v>
      </c>
      <c r="FD17" s="75">
        <f t="shared" si="4"/>
        <v>0</v>
      </c>
      <c r="FF17" s="84" t="s">
        <v>48</v>
      </c>
      <c r="FG17" s="10"/>
      <c r="FH17" s="10"/>
      <c r="FI17" s="10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7">
        <f t="shared" si="12"/>
        <v>0</v>
      </c>
      <c r="GJ17" s="75">
        <f t="shared" si="5"/>
        <v>0</v>
      </c>
      <c r="GL17" s="84" t="s">
        <v>48</v>
      </c>
      <c r="GM17" s="10"/>
      <c r="GN17" s="10"/>
      <c r="GO17" s="10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7">
        <f t="shared" si="13"/>
        <v>0</v>
      </c>
      <c r="HP17" s="75">
        <f t="shared" si="6"/>
        <v>0</v>
      </c>
      <c r="HR17" s="84" t="s">
        <v>48</v>
      </c>
      <c r="HS17" s="10"/>
      <c r="HT17" s="10"/>
      <c r="HU17" s="10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7">
        <f t="shared" si="14"/>
        <v>0</v>
      </c>
      <c r="IV17" s="75">
        <f t="shared" si="15"/>
        <v>0</v>
      </c>
    </row>
    <row r="18" spans="2:256" x14ac:dyDescent="0.25">
      <c r="B18" s="84" t="s">
        <v>128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7"/>
        <v>0</v>
      </c>
      <c r="AF18" s="75">
        <f t="shared" si="0"/>
        <v>0</v>
      </c>
      <c r="AH18" s="84" t="s">
        <v>128</v>
      </c>
      <c r="AI18" s="10"/>
      <c r="AJ18" s="10"/>
      <c r="AK18" s="10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8"/>
        <v>0</v>
      </c>
      <c r="BL18" s="75">
        <f t="shared" si="1"/>
        <v>0</v>
      </c>
      <c r="BN18" s="84" t="s">
        <v>128</v>
      </c>
      <c r="BO18" s="10"/>
      <c r="BP18" s="10"/>
      <c r="BQ18" s="10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 t="shared" si="9"/>
        <v>0</v>
      </c>
      <c r="CR18" s="75">
        <f t="shared" si="2"/>
        <v>0</v>
      </c>
      <c r="CT18" s="84" t="s">
        <v>128</v>
      </c>
      <c r="CU18" s="10"/>
      <c r="CV18" s="10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10"/>
        <v>0</v>
      </c>
      <c r="DX18" s="75">
        <f t="shared" si="3"/>
        <v>0</v>
      </c>
      <c r="DZ18" s="84" t="s">
        <v>128</v>
      </c>
      <c r="EA18" s="10"/>
      <c r="EB18" s="10"/>
      <c r="EC18" s="10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7">
        <f t="shared" si="11"/>
        <v>0</v>
      </c>
      <c r="FD18" s="75">
        <f t="shared" si="4"/>
        <v>0</v>
      </c>
      <c r="FF18" s="84" t="s">
        <v>128</v>
      </c>
      <c r="FG18" s="10"/>
      <c r="FH18" s="10"/>
      <c r="FI18" s="10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7">
        <f t="shared" si="12"/>
        <v>0</v>
      </c>
      <c r="GJ18" s="75">
        <f t="shared" si="5"/>
        <v>0</v>
      </c>
      <c r="GL18" s="84" t="s">
        <v>128</v>
      </c>
      <c r="GM18" s="10"/>
      <c r="GN18" s="10"/>
      <c r="GO18" s="10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7">
        <f t="shared" si="13"/>
        <v>0</v>
      </c>
      <c r="HP18" s="75">
        <f t="shared" si="6"/>
        <v>0</v>
      </c>
      <c r="HR18" s="84" t="s">
        <v>128</v>
      </c>
      <c r="HS18" s="10"/>
      <c r="HT18" s="10"/>
      <c r="HU18" s="10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7">
        <f t="shared" si="14"/>
        <v>0</v>
      </c>
      <c r="IV18" s="75">
        <f t="shared" si="15"/>
        <v>0</v>
      </c>
    </row>
    <row r="19" spans="2:256" x14ac:dyDescent="0.25">
      <c r="B19" s="84" t="s">
        <v>209</v>
      </c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" si="16">SUM(C19:AD19)</f>
        <v>0</v>
      </c>
      <c r="AF19" s="75">
        <f t="shared" si="0"/>
        <v>0</v>
      </c>
      <c r="AH19" s="84" t="s">
        <v>209</v>
      </c>
      <c r="AI19" s="10"/>
      <c r="AJ19" s="10"/>
      <c r="AK19" s="10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ref="BK19" si="17">SUM(AI19:BJ19)</f>
        <v>0</v>
      </c>
      <c r="BL19" s="75">
        <f t="shared" si="1"/>
        <v>0</v>
      </c>
      <c r="BN19" s="84" t="s">
        <v>209</v>
      </c>
      <c r="BO19" s="10"/>
      <c r="BP19" s="10"/>
      <c r="BQ19" s="10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ref="CQ19" si="18">SUM(BO19:CP19)</f>
        <v>0</v>
      </c>
      <c r="CR19" s="75">
        <f t="shared" si="2"/>
        <v>0</v>
      </c>
      <c r="CT19" s="84" t="s">
        <v>209</v>
      </c>
      <c r="CU19" s="10"/>
      <c r="CV19" s="10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ref="DW19" si="19">SUM(CU19:DV19)</f>
        <v>0</v>
      </c>
      <c r="DX19" s="75">
        <f t="shared" si="3"/>
        <v>0</v>
      </c>
      <c r="DZ19" s="84" t="s">
        <v>209</v>
      </c>
      <c r="EA19" s="10"/>
      <c r="EB19" s="10"/>
      <c r="EC19" s="10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7">
        <f t="shared" ref="FC19" si="20">SUM(EA19:FB19)</f>
        <v>0</v>
      </c>
      <c r="FD19" s="75">
        <f t="shared" si="4"/>
        <v>0</v>
      </c>
      <c r="FF19" s="84" t="s">
        <v>209</v>
      </c>
      <c r="FG19" s="10"/>
      <c r="FH19" s="10"/>
      <c r="FI19" s="10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7">
        <f t="shared" ref="GI19" si="21">SUM(FG19:GH19)</f>
        <v>0</v>
      </c>
      <c r="GJ19" s="75">
        <f t="shared" si="5"/>
        <v>0</v>
      </c>
      <c r="GL19" s="84" t="s">
        <v>209</v>
      </c>
      <c r="GM19" s="10"/>
      <c r="GN19" s="10"/>
      <c r="GO19" s="10"/>
      <c r="GP19" s="11"/>
      <c r="GQ19" s="11"/>
      <c r="GR19" s="11"/>
      <c r="GS19" s="11"/>
      <c r="GT19" s="11">
        <v>1</v>
      </c>
      <c r="GU19" s="11"/>
      <c r="GV19" s="11"/>
      <c r="GW19" s="11"/>
      <c r="GX19" s="11"/>
      <c r="GY19" s="11"/>
      <c r="GZ19" s="11"/>
      <c r="HA19" s="11"/>
      <c r="HB19" s="11"/>
      <c r="HC19" s="11"/>
      <c r="HD19" s="11">
        <v>1</v>
      </c>
      <c r="HE19" s="11">
        <v>1</v>
      </c>
      <c r="HF19" s="11"/>
      <c r="HG19" s="11"/>
      <c r="HH19" s="11"/>
      <c r="HI19" s="11"/>
      <c r="HJ19" s="11"/>
      <c r="HK19" s="11"/>
      <c r="HL19" s="11"/>
      <c r="HM19" s="11"/>
      <c r="HN19" s="11"/>
      <c r="HO19" s="17">
        <f t="shared" si="13"/>
        <v>3</v>
      </c>
      <c r="HP19" s="75">
        <f t="shared" si="6"/>
        <v>6.25E-2</v>
      </c>
      <c r="HR19" s="84" t="s">
        <v>209</v>
      </c>
      <c r="HS19" s="10"/>
      <c r="HT19" s="10"/>
      <c r="HU19" s="10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7">
        <f t="shared" si="14"/>
        <v>0</v>
      </c>
      <c r="IV19" s="75">
        <f t="shared" si="15"/>
        <v>0</v>
      </c>
    </row>
    <row r="20" spans="2:256" x14ac:dyDescent="0.25">
      <c r="B20" s="84" t="s">
        <v>43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>
        <v>1</v>
      </c>
      <c r="S20" s="11"/>
      <c r="T20" s="11"/>
      <c r="U20" s="11"/>
      <c r="V20" s="11"/>
      <c r="W20" s="11"/>
      <c r="X20" s="11"/>
      <c r="Y20" s="11"/>
      <c r="Z20" s="11"/>
      <c r="AA20" s="11"/>
      <c r="AB20" s="11">
        <v>1</v>
      </c>
      <c r="AC20" s="11">
        <v>1</v>
      </c>
      <c r="AD20" s="11"/>
      <c r="AE20" s="17">
        <f t="shared" si="7"/>
        <v>3</v>
      </c>
      <c r="AF20" s="75">
        <f t="shared" si="0"/>
        <v>0.1875</v>
      </c>
      <c r="AH20" s="84" t="s">
        <v>43</v>
      </c>
      <c r="AI20" s="10"/>
      <c r="AJ20" s="10"/>
      <c r="AK20" s="10"/>
      <c r="AL20" s="11"/>
      <c r="AM20" s="11"/>
      <c r="AN20" s="11"/>
      <c r="AO20" s="11">
        <v>1</v>
      </c>
      <c r="AP20" s="11"/>
      <c r="AQ20" s="11">
        <v>1</v>
      </c>
      <c r="AR20" s="11"/>
      <c r="AS20" s="11">
        <v>2</v>
      </c>
      <c r="AT20" s="11">
        <v>1</v>
      </c>
      <c r="AU20" s="11"/>
      <c r="AV20" s="11"/>
      <c r="AW20" s="11"/>
      <c r="AX20" s="11">
        <v>2</v>
      </c>
      <c r="AY20" s="11"/>
      <c r="AZ20" s="11"/>
      <c r="BA20" s="11"/>
      <c r="BB20" s="11">
        <v>2</v>
      </c>
      <c r="BC20" s="11"/>
      <c r="BD20" s="11"/>
      <c r="BE20" s="11"/>
      <c r="BF20" s="11"/>
      <c r="BG20" s="11"/>
      <c r="BH20" s="11">
        <v>3</v>
      </c>
      <c r="BI20" s="11"/>
      <c r="BJ20" s="11"/>
      <c r="BK20" s="17">
        <f t="shared" si="8"/>
        <v>12</v>
      </c>
      <c r="BL20" s="75">
        <f t="shared" si="1"/>
        <v>0.48</v>
      </c>
      <c r="BN20" s="84" t="s">
        <v>43</v>
      </c>
      <c r="BO20" s="10"/>
      <c r="BP20" s="10">
        <v>1</v>
      </c>
      <c r="BQ20" s="10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>
        <v>1</v>
      </c>
      <c r="CG20" s="11">
        <v>1</v>
      </c>
      <c r="CH20" s="11"/>
      <c r="CI20" s="11"/>
      <c r="CJ20" s="11"/>
      <c r="CK20" s="11"/>
      <c r="CL20" s="11"/>
      <c r="CM20" s="11"/>
      <c r="CN20" s="11">
        <v>1</v>
      </c>
      <c r="CO20" s="11">
        <v>1</v>
      </c>
      <c r="CP20" s="11">
        <v>1</v>
      </c>
      <c r="CQ20" s="17">
        <f t="shared" si="9"/>
        <v>6</v>
      </c>
      <c r="CR20" s="75">
        <f t="shared" si="2"/>
        <v>0.2857142857142857</v>
      </c>
      <c r="CT20" s="84" t="s">
        <v>43</v>
      </c>
      <c r="CU20" s="10"/>
      <c r="CV20" s="10"/>
      <c r="CW20" s="10"/>
      <c r="CX20" s="11"/>
      <c r="CY20" s="11">
        <v>1</v>
      </c>
      <c r="CZ20" s="11"/>
      <c r="DA20" s="11">
        <v>1</v>
      </c>
      <c r="DB20" s="11"/>
      <c r="DC20" s="11"/>
      <c r="DD20" s="11"/>
      <c r="DE20" s="11"/>
      <c r="DF20" s="11"/>
      <c r="DG20" s="11">
        <v>1</v>
      </c>
      <c r="DH20" s="11">
        <v>1</v>
      </c>
      <c r="DI20" s="11"/>
      <c r="DJ20" s="11"/>
      <c r="DK20" s="11"/>
      <c r="DL20" s="11"/>
      <c r="DM20" s="11">
        <v>2</v>
      </c>
      <c r="DN20" s="11"/>
      <c r="DO20" s="11"/>
      <c r="DP20" s="11"/>
      <c r="DQ20" s="11"/>
      <c r="DR20" s="11">
        <v>1</v>
      </c>
      <c r="DS20" s="11"/>
      <c r="DT20" s="11">
        <v>1</v>
      </c>
      <c r="DU20" s="11"/>
      <c r="DV20" s="11"/>
      <c r="DW20" s="17">
        <f t="shared" si="10"/>
        <v>8</v>
      </c>
      <c r="DX20" s="75">
        <f t="shared" si="3"/>
        <v>0.29629629629629628</v>
      </c>
      <c r="DZ20" s="84" t="s">
        <v>43</v>
      </c>
      <c r="EA20" s="10"/>
      <c r="EB20" s="10"/>
      <c r="EC20" s="10"/>
      <c r="ED20" s="11"/>
      <c r="EE20" s="11"/>
      <c r="EF20" s="11"/>
      <c r="EG20" s="11"/>
      <c r="EH20" s="11"/>
      <c r="EI20" s="11"/>
      <c r="EJ20" s="11"/>
      <c r="EK20" s="11"/>
      <c r="EL20" s="11">
        <v>3</v>
      </c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7">
        <f t="shared" si="11"/>
        <v>3</v>
      </c>
      <c r="FD20" s="75">
        <f t="shared" si="4"/>
        <v>0.15789473684210525</v>
      </c>
      <c r="FF20" s="84" t="s">
        <v>43</v>
      </c>
      <c r="FG20" s="10"/>
      <c r="FH20" s="10"/>
      <c r="FI20" s="10">
        <v>2</v>
      </c>
      <c r="FJ20" s="11"/>
      <c r="FK20" s="11"/>
      <c r="FL20" s="11"/>
      <c r="FM20" s="11"/>
      <c r="FN20" s="11"/>
      <c r="FO20" s="11"/>
      <c r="FP20" s="11">
        <v>1</v>
      </c>
      <c r="FQ20" s="11">
        <v>1</v>
      </c>
      <c r="FR20" s="11"/>
      <c r="FS20" s="11"/>
      <c r="FT20" s="11"/>
      <c r="FU20" s="11">
        <v>1</v>
      </c>
      <c r="FV20" s="11"/>
      <c r="FW20" s="11"/>
      <c r="FX20" s="11"/>
      <c r="FY20" s="11">
        <v>2</v>
      </c>
      <c r="FZ20" s="11"/>
      <c r="GA20" s="11"/>
      <c r="GB20" s="11"/>
      <c r="GC20" s="11"/>
      <c r="GD20" s="11"/>
      <c r="GE20" s="11"/>
      <c r="GF20" s="11"/>
      <c r="GG20" s="11"/>
      <c r="GH20" s="11"/>
      <c r="GI20" s="17">
        <f t="shared" si="12"/>
        <v>7</v>
      </c>
      <c r="GJ20" s="75">
        <f t="shared" si="5"/>
        <v>0.30434782608695654</v>
      </c>
      <c r="GL20" s="84" t="s">
        <v>43</v>
      </c>
      <c r="GM20" s="10"/>
      <c r="GN20" s="10"/>
      <c r="GO20" s="10"/>
      <c r="GP20" s="11"/>
      <c r="GQ20" s="11"/>
      <c r="GR20" s="11"/>
      <c r="GS20" s="11"/>
      <c r="GT20" s="11"/>
      <c r="GU20" s="11"/>
      <c r="GV20" s="11"/>
      <c r="GW20" s="11">
        <v>2</v>
      </c>
      <c r="GX20" s="11"/>
      <c r="GY20" s="11"/>
      <c r="GZ20" s="11">
        <v>1</v>
      </c>
      <c r="HA20" s="11">
        <v>1</v>
      </c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7">
        <f t="shared" si="13"/>
        <v>4</v>
      </c>
      <c r="HP20" s="75">
        <f t="shared" si="6"/>
        <v>8.3333333333333329E-2</v>
      </c>
      <c r="HR20" s="84" t="s">
        <v>43</v>
      </c>
      <c r="HS20" s="10"/>
      <c r="HT20" s="10"/>
      <c r="HU20" s="10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>
        <v>1</v>
      </c>
      <c r="IS20" s="11"/>
      <c r="IT20" s="11"/>
      <c r="IU20" s="17">
        <f t="shared" si="14"/>
        <v>1</v>
      </c>
      <c r="IV20" s="75">
        <f t="shared" si="15"/>
        <v>0.1</v>
      </c>
    </row>
    <row r="21" spans="2:256" x14ac:dyDescent="0.25">
      <c r="B21" s="84" t="s">
        <v>118</v>
      </c>
      <c r="C21" s="10"/>
      <c r="D21" s="10"/>
      <c r="E21" s="10"/>
      <c r="F21" s="11"/>
      <c r="G21" s="11">
        <v>1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7"/>
        <v>1</v>
      </c>
      <c r="AF21" s="75">
        <f t="shared" si="0"/>
        <v>6.25E-2</v>
      </c>
      <c r="AH21" s="84" t="s">
        <v>118</v>
      </c>
      <c r="AI21" s="10"/>
      <c r="AJ21" s="10"/>
      <c r="AK21" s="10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>
        <v>1</v>
      </c>
      <c r="BF21" s="11"/>
      <c r="BG21" s="11"/>
      <c r="BH21" s="11"/>
      <c r="BI21" s="11"/>
      <c r="BJ21" s="11"/>
      <c r="BK21" s="17">
        <f t="shared" si="8"/>
        <v>1</v>
      </c>
      <c r="BL21" s="75">
        <f t="shared" si="1"/>
        <v>0.04</v>
      </c>
      <c r="BN21" s="84" t="s">
        <v>118</v>
      </c>
      <c r="BO21" s="10"/>
      <c r="BP21" s="10"/>
      <c r="BQ21" s="10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9"/>
        <v>0</v>
      </c>
      <c r="CR21" s="75">
        <f t="shared" si="2"/>
        <v>0</v>
      </c>
      <c r="CT21" s="84" t="s">
        <v>118</v>
      </c>
      <c r="CU21" s="10"/>
      <c r="CV21" s="10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>
        <v>2</v>
      </c>
      <c r="DU21" s="11"/>
      <c r="DV21" s="11"/>
      <c r="DW21" s="17">
        <f t="shared" si="10"/>
        <v>2</v>
      </c>
      <c r="DX21" s="75">
        <f t="shared" si="3"/>
        <v>7.407407407407407E-2</v>
      </c>
      <c r="DZ21" s="84" t="s">
        <v>118</v>
      </c>
      <c r="EA21" s="10"/>
      <c r="EB21" s="10"/>
      <c r="EC21" s="10"/>
      <c r="ED21" s="11"/>
      <c r="EE21" s="11"/>
      <c r="EF21" s="11"/>
      <c r="EG21" s="11"/>
      <c r="EH21" s="11"/>
      <c r="EI21" s="11"/>
      <c r="EJ21" s="11"/>
      <c r="EK21" s="11">
        <v>1</v>
      </c>
      <c r="EL21" s="11"/>
      <c r="EM21" s="11"/>
      <c r="EN21" s="11"/>
      <c r="EO21" s="11"/>
      <c r="EP21" s="11">
        <v>1</v>
      </c>
      <c r="EQ21" s="11"/>
      <c r="ER21" s="11"/>
      <c r="ES21" s="11">
        <v>1</v>
      </c>
      <c r="ET21" s="11"/>
      <c r="EU21" s="11"/>
      <c r="EV21" s="11"/>
      <c r="EW21" s="11"/>
      <c r="EX21" s="11"/>
      <c r="EY21" s="11"/>
      <c r="EZ21" s="11">
        <v>1</v>
      </c>
      <c r="FA21" s="11"/>
      <c r="FB21" s="11"/>
      <c r="FC21" s="17">
        <f t="shared" si="11"/>
        <v>4</v>
      </c>
      <c r="FD21" s="75">
        <f t="shared" si="4"/>
        <v>0.21052631578947367</v>
      </c>
      <c r="FF21" s="84" t="s">
        <v>118</v>
      </c>
      <c r="FG21" s="10"/>
      <c r="FH21" s="10"/>
      <c r="FI21" s="10">
        <v>1</v>
      </c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>
        <v>1</v>
      </c>
      <c r="GE21" s="11"/>
      <c r="GF21" s="11"/>
      <c r="GG21" s="11"/>
      <c r="GH21" s="11"/>
      <c r="GI21" s="17">
        <f t="shared" si="12"/>
        <v>2</v>
      </c>
      <c r="GJ21" s="75">
        <f t="shared" si="5"/>
        <v>8.6956521739130432E-2</v>
      </c>
      <c r="GL21" s="84" t="s">
        <v>118</v>
      </c>
      <c r="GM21" s="10"/>
      <c r="GN21" s="10"/>
      <c r="GO21" s="10"/>
      <c r="GP21" s="11"/>
      <c r="GQ21" s="11">
        <v>1</v>
      </c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7">
        <f t="shared" si="13"/>
        <v>1</v>
      </c>
      <c r="HP21" s="75">
        <f t="shared" si="6"/>
        <v>2.0833333333333332E-2</v>
      </c>
      <c r="HR21" s="84" t="s">
        <v>118</v>
      </c>
      <c r="HS21" s="10"/>
      <c r="HT21" s="10"/>
      <c r="HU21" s="10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>
        <v>3</v>
      </c>
      <c r="IL21" s="11"/>
      <c r="IM21" s="11"/>
      <c r="IN21" s="11"/>
      <c r="IO21" s="11"/>
      <c r="IP21" s="11"/>
      <c r="IQ21" s="11"/>
      <c r="IR21" s="11"/>
      <c r="IS21" s="11"/>
      <c r="IT21" s="11"/>
      <c r="IU21" s="17">
        <f t="shared" si="14"/>
        <v>3</v>
      </c>
      <c r="IV21" s="75">
        <f t="shared" si="15"/>
        <v>0.3</v>
      </c>
    </row>
    <row r="22" spans="2:256" x14ac:dyDescent="0.25">
      <c r="B22" s="84" t="s">
        <v>122</v>
      </c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 t="shared" si="7"/>
        <v>0</v>
      </c>
      <c r="AF22" s="75">
        <f t="shared" si="0"/>
        <v>0</v>
      </c>
      <c r="AH22" s="84" t="s">
        <v>122</v>
      </c>
      <c r="AI22" s="10"/>
      <c r="AJ22" s="10"/>
      <c r="AK22" s="10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7">
        <f t="shared" si="8"/>
        <v>0</v>
      </c>
      <c r="BL22" s="75">
        <f t="shared" si="1"/>
        <v>0</v>
      </c>
      <c r="BN22" s="84" t="s">
        <v>122</v>
      </c>
      <c r="BO22" s="10"/>
      <c r="BP22" s="10"/>
      <c r="BQ22" s="10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9"/>
        <v>0</v>
      </c>
      <c r="CR22" s="75">
        <f t="shared" si="2"/>
        <v>0</v>
      </c>
      <c r="CT22" s="84" t="s">
        <v>122</v>
      </c>
      <c r="CU22" s="10"/>
      <c r="CV22" s="10"/>
      <c r="CW22" s="10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10"/>
        <v>0</v>
      </c>
      <c r="DX22" s="75">
        <f t="shared" si="3"/>
        <v>0</v>
      </c>
      <c r="DZ22" s="84" t="s">
        <v>122</v>
      </c>
      <c r="EA22" s="10"/>
      <c r="EB22" s="10"/>
      <c r="EC22" s="10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7">
        <f t="shared" si="11"/>
        <v>0</v>
      </c>
      <c r="FD22" s="75">
        <f t="shared" si="4"/>
        <v>0</v>
      </c>
      <c r="FF22" s="84" t="s">
        <v>122</v>
      </c>
      <c r="FG22" s="10"/>
      <c r="FH22" s="10"/>
      <c r="FI22" s="10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7">
        <f t="shared" si="12"/>
        <v>0</v>
      </c>
      <c r="GJ22" s="75">
        <f t="shared" si="5"/>
        <v>0</v>
      </c>
      <c r="GL22" s="84" t="s">
        <v>122</v>
      </c>
      <c r="GM22" s="10"/>
      <c r="GN22" s="10"/>
      <c r="GO22" s="10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7">
        <f t="shared" si="13"/>
        <v>0</v>
      </c>
      <c r="HP22" s="75">
        <f t="shared" si="6"/>
        <v>0</v>
      </c>
      <c r="HR22" s="84" t="s">
        <v>122</v>
      </c>
      <c r="HS22" s="10"/>
      <c r="HT22" s="10"/>
      <c r="HU22" s="10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7">
        <f t="shared" si="14"/>
        <v>0</v>
      </c>
      <c r="IV22" s="75">
        <f t="shared" si="15"/>
        <v>0</v>
      </c>
    </row>
    <row r="23" spans="2:256" x14ac:dyDescent="0.25">
      <c r="B23" s="84" t="s">
        <v>121</v>
      </c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7"/>
        <v>0</v>
      </c>
      <c r="AF23" s="75">
        <f t="shared" si="0"/>
        <v>0</v>
      </c>
      <c r="AH23" s="84" t="s">
        <v>121</v>
      </c>
      <c r="AI23" s="10"/>
      <c r="AJ23" s="10"/>
      <c r="AK23" s="10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8"/>
        <v>0</v>
      </c>
      <c r="BL23" s="75">
        <f t="shared" si="1"/>
        <v>0</v>
      </c>
      <c r="BN23" s="84" t="s">
        <v>121</v>
      </c>
      <c r="BO23" s="10"/>
      <c r="BP23" s="10"/>
      <c r="BQ23" s="10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9"/>
        <v>0</v>
      </c>
      <c r="CR23" s="75">
        <f t="shared" si="2"/>
        <v>0</v>
      </c>
      <c r="CT23" s="84" t="s">
        <v>121</v>
      </c>
      <c r="CU23" s="10"/>
      <c r="CV23" s="10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>
        <v>1</v>
      </c>
      <c r="DP23" s="11"/>
      <c r="DQ23" s="11"/>
      <c r="DR23" s="11"/>
      <c r="DS23" s="11"/>
      <c r="DT23" s="11">
        <v>1</v>
      </c>
      <c r="DU23" s="11"/>
      <c r="DV23" s="11"/>
      <c r="DW23" s="17">
        <f t="shared" si="10"/>
        <v>2</v>
      </c>
      <c r="DX23" s="75">
        <f t="shared" si="3"/>
        <v>7.407407407407407E-2</v>
      </c>
      <c r="DZ23" s="84" t="s">
        <v>121</v>
      </c>
      <c r="EA23" s="10"/>
      <c r="EB23" s="10"/>
      <c r="EC23" s="10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7">
        <f t="shared" si="11"/>
        <v>0</v>
      </c>
      <c r="FD23" s="75">
        <f t="shared" si="4"/>
        <v>0</v>
      </c>
      <c r="FF23" s="84" t="s">
        <v>121</v>
      </c>
      <c r="FG23" s="10"/>
      <c r="FH23" s="10"/>
      <c r="FI23" s="10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7">
        <f t="shared" si="12"/>
        <v>0</v>
      </c>
      <c r="GJ23" s="75">
        <f t="shared" si="5"/>
        <v>0</v>
      </c>
      <c r="GL23" s="84" t="s">
        <v>121</v>
      </c>
      <c r="GM23" s="10"/>
      <c r="GN23" s="10"/>
      <c r="GO23" s="10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>
        <v>1</v>
      </c>
      <c r="HF23" s="11"/>
      <c r="HG23" s="11"/>
      <c r="HH23" s="11"/>
      <c r="HI23" s="11"/>
      <c r="HJ23" s="11"/>
      <c r="HK23" s="11"/>
      <c r="HL23" s="11"/>
      <c r="HM23" s="11"/>
      <c r="HN23" s="11"/>
      <c r="HO23" s="17">
        <f t="shared" si="13"/>
        <v>1</v>
      </c>
      <c r="HP23" s="75">
        <f t="shared" si="6"/>
        <v>2.0833333333333332E-2</v>
      </c>
      <c r="HR23" s="84" t="s">
        <v>121</v>
      </c>
      <c r="HS23" s="10"/>
      <c r="HT23" s="10"/>
      <c r="HU23" s="10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7">
        <f t="shared" si="14"/>
        <v>0</v>
      </c>
      <c r="IV23" s="75">
        <f t="shared" si="15"/>
        <v>0</v>
      </c>
    </row>
    <row r="24" spans="2:256" x14ac:dyDescent="0.25">
      <c r="B24" s="84" t="s">
        <v>161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7"/>
        <v>0</v>
      </c>
      <c r="AF24" s="75">
        <f t="shared" si="0"/>
        <v>0</v>
      </c>
      <c r="AH24" s="84" t="s">
        <v>161</v>
      </c>
      <c r="AI24" s="10"/>
      <c r="AJ24" s="10"/>
      <c r="AK24" s="10"/>
      <c r="AL24" s="11"/>
      <c r="AM24" s="11"/>
      <c r="AN24" s="11"/>
      <c r="AO24" s="11">
        <v>2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>
        <v>1</v>
      </c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8"/>
        <v>3</v>
      </c>
      <c r="BL24" s="75">
        <f t="shared" si="1"/>
        <v>0.12</v>
      </c>
      <c r="BN24" s="84" t="s">
        <v>161</v>
      </c>
      <c r="BO24" s="10"/>
      <c r="BP24" s="10"/>
      <c r="BQ24" s="10"/>
      <c r="BR24" s="11"/>
      <c r="BS24" s="11"/>
      <c r="BT24" s="11"/>
      <c r="BU24" s="11"/>
      <c r="BV24" s="11"/>
      <c r="BW24" s="11"/>
      <c r="BX24" s="11"/>
      <c r="BY24" s="11">
        <v>1</v>
      </c>
      <c r="BZ24" s="11"/>
      <c r="CA24" s="11"/>
      <c r="CB24" s="11"/>
      <c r="CC24" s="11">
        <v>1</v>
      </c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9"/>
        <v>2</v>
      </c>
      <c r="CR24" s="75">
        <f t="shared" si="2"/>
        <v>9.5238095238095233E-2</v>
      </c>
      <c r="CT24" s="84" t="s">
        <v>161</v>
      </c>
      <c r="CU24" s="10"/>
      <c r="CV24" s="10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>
        <v>1</v>
      </c>
      <c r="DU24" s="11"/>
      <c r="DV24" s="11"/>
      <c r="DW24" s="17">
        <f t="shared" si="10"/>
        <v>1</v>
      </c>
      <c r="DX24" s="75">
        <f t="shared" si="3"/>
        <v>3.7037037037037035E-2</v>
      </c>
      <c r="DZ24" s="84" t="s">
        <v>161</v>
      </c>
      <c r="EA24" s="10"/>
      <c r="EB24" s="10"/>
      <c r="EC24" s="10"/>
      <c r="ED24" s="11"/>
      <c r="EE24" s="11"/>
      <c r="EF24" s="11"/>
      <c r="EG24" s="11"/>
      <c r="EH24" s="11"/>
      <c r="EI24" s="11">
        <v>1</v>
      </c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>
        <v>1</v>
      </c>
      <c r="EV24" s="11"/>
      <c r="EW24" s="11"/>
      <c r="EX24" s="11"/>
      <c r="EY24" s="11"/>
      <c r="EZ24" s="11"/>
      <c r="FA24" s="11"/>
      <c r="FB24" s="11"/>
      <c r="FC24" s="17">
        <f t="shared" si="11"/>
        <v>2</v>
      </c>
      <c r="FD24" s="75">
        <f t="shared" si="4"/>
        <v>0.10526315789473684</v>
      </c>
      <c r="FF24" s="84" t="s">
        <v>161</v>
      </c>
      <c r="FG24" s="10"/>
      <c r="FH24" s="10"/>
      <c r="FI24" s="10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>
        <v>1</v>
      </c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7">
        <f t="shared" si="12"/>
        <v>1</v>
      </c>
      <c r="GJ24" s="75">
        <f t="shared" si="5"/>
        <v>4.3478260869565216E-2</v>
      </c>
      <c r="GL24" s="84" t="s">
        <v>161</v>
      </c>
      <c r="GM24" s="10"/>
      <c r="GN24" s="10"/>
      <c r="GO24" s="10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>
        <v>1</v>
      </c>
      <c r="HF24" s="11">
        <v>1</v>
      </c>
      <c r="HG24" s="11"/>
      <c r="HH24" s="11"/>
      <c r="HI24" s="11"/>
      <c r="HJ24" s="11"/>
      <c r="HK24" s="11"/>
      <c r="HL24" s="11"/>
      <c r="HM24" s="11"/>
      <c r="HN24" s="11"/>
      <c r="HO24" s="17">
        <f t="shared" si="13"/>
        <v>2</v>
      </c>
      <c r="HP24" s="75">
        <f t="shared" si="6"/>
        <v>4.1666666666666664E-2</v>
      </c>
      <c r="HR24" s="84" t="s">
        <v>161</v>
      </c>
      <c r="HS24" s="10"/>
      <c r="HT24" s="10"/>
      <c r="HU24" s="10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7">
        <f t="shared" si="14"/>
        <v>0</v>
      </c>
      <c r="IV24" s="75">
        <f t="shared" si="15"/>
        <v>0</v>
      </c>
    </row>
    <row r="25" spans="2:256" s="3" customFormat="1" ht="15.75" thickBot="1" x14ac:dyDescent="0.3">
      <c r="B25" s="82" t="s">
        <v>49</v>
      </c>
      <c r="C25" s="77">
        <f>SUM(C4:C24)</f>
        <v>0</v>
      </c>
      <c r="D25" s="77">
        <f t="shared" ref="D25:AE25" si="22">SUM(D4:D24)</f>
        <v>0</v>
      </c>
      <c r="E25" s="77">
        <f t="shared" si="22"/>
        <v>0</v>
      </c>
      <c r="F25" s="77">
        <f t="shared" si="22"/>
        <v>0</v>
      </c>
      <c r="G25" s="77">
        <f t="shared" si="22"/>
        <v>3</v>
      </c>
      <c r="H25" s="77">
        <f t="shared" si="22"/>
        <v>0</v>
      </c>
      <c r="I25" s="77">
        <f t="shared" si="22"/>
        <v>3</v>
      </c>
      <c r="J25" s="77">
        <f t="shared" si="22"/>
        <v>0</v>
      </c>
      <c r="K25" s="77">
        <f t="shared" si="22"/>
        <v>0</v>
      </c>
      <c r="L25" s="77">
        <f t="shared" si="22"/>
        <v>0</v>
      </c>
      <c r="M25" s="77">
        <f t="shared" si="22"/>
        <v>2</v>
      </c>
      <c r="N25" s="77">
        <f t="shared" si="22"/>
        <v>0</v>
      </c>
      <c r="O25" s="77">
        <f t="shared" si="22"/>
        <v>0</v>
      </c>
      <c r="P25" s="77">
        <f t="shared" si="22"/>
        <v>0</v>
      </c>
      <c r="Q25" s="77">
        <f t="shared" si="22"/>
        <v>1</v>
      </c>
      <c r="R25" s="77">
        <f t="shared" si="22"/>
        <v>1</v>
      </c>
      <c r="S25" s="77">
        <f t="shared" si="22"/>
        <v>0</v>
      </c>
      <c r="T25" s="77">
        <f t="shared" si="22"/>
        <v>0</v>
      </c>
      <c r="U25" s="77">
        <f t="shared" si="22"/>
        <v>0</v>
      </c>
      <c r="V25" s="77">
        <f t="shared" si="22"/>
        <v>0</v>
      </c>
      <c r="W25" s="77">
        <f t="shared" si="22"/>
        <v>0</v>
      </c>
      <c r="X25" s="77">
        <f t="shared" si="22"/>
        <v>0</v>
      </c>
      <c r="Y25" s="77">
        <f t="shared" si="22"/>
        <v>0</v>
      </c>
      <c r="Z25" s="77">
        <f t="shared" si="22"/>
        <v>1</v>
      </c>
      <c r="AA25" s="77">
        <f t="shared" si="22"/>
        <v>0</v>
      </c>
      <c r="AB25" s="77">
        <f t="shared" si="22"/>
        <v>4</v>
      </c>
      <c r="AC25" s="77">
        <f t="shared" si="22"/>
        <v>1</v>
      </c>
      <c r="AD25" s="77">
        <f t="shared" si="22"/>
        <v>0</v>
      </c>
      <c r="AE25" s="77">
        <f t="shared" si="22"/>
        <v>16</v>
      </c>
      <c r="AF25" s="80">
        <f t="shared" si="0"/>
        <v>1</v>
      </c>
      <c r="AH25" s="82" t="s">
        <v>49</v>
      </c>
      <c r="AI25" s="77">
        <f>SUM(AI4:AI24)</f>
        <v>0</v>
      </c>
      <c r="AJ25" s="77">
        <f t="shared" ref="AJ25" si="23">SUM(AJ4:AJ24)</f>
        <v>0</v>
      </c>
      <c r="AK25" s="77">
        <f t="shared" ref="AK25" si="24">SUM(AK4:AK24)</f>
        <v>0</v>
      </c>
      <c r="AL25" s="77">
        <f t="shared" ref="AL25" si="25">SUM(AL4:AL24)</f>
        <v>0</v>
      </c>
      <c r="AM25" s="77">
        <f t="shared" ref="AM25" si="26">SUM(AM4:AM24)</f>
        <v>0</v>
      </c>
      <c r="AN25" s="77">
        <f t="shared" ref="AN25" si="27">SUM(AN4:AN24)</f>
        <v>0</v>
      </c>
      <c r="AO25" s="77">
        <f t="shared" ref="AO25" si="28">SUM(AO4:AO24)</f>
        <v>3</v>
      </c>
      <c r="AP25" s="77">
        <f t="shared" ref="AP25" si="29">SUM(AP4:AP24)</f>
        <v>1</v>
      </c>
      <c r="AQ25" s="77">
        <f t="shared" ref="AQ25" si="30">SUM(AQ4:AQ24)</f>
        <v>1</v>
      </c>
      <c r="AR25" s="77">
        <f t="shared" ref="AR25" si="31">SUM(AR4:AR24)</f>
        <v>0</v>
      </c>
      <c r="AS25" s="77">
        <f t="shared" ref="AS25" si="32">SUM(AS4:AS24)</f>
        <v>3</v>
      </c>
      <c r="AT25" s="77">
        <f t="shared" ref="AT25" si="33">SUM(AT4:AT24)</f>
        <v>1</v>
      </c>
      <c r="AU25" s="77">
        <f t="shared" ref="AU25" si="34">SUM(AU4:AU24)</f>
        <v>0</v>
      </c>
      <c r="AV25" s="77">
        <f t="shared" ref="AV25" si="35">SUM(AV4:AV24)</f>
        <v>1</v>
      </c>
      <c r="AW25" s="77">
        <f t="shared" ref="AW25" si="36">SUM(AW4:AW24)</f>
        <v>0</v>
      </c>
      <c r="AX25" s="77">
        <f t="shared" ref="AX25" si="37">SUM(AX4:AX24)</f>
        <v>3</v>
      </c>
      <c r="AY25" s="77">
        <f t="shared" ref="AY25" si="38">SUM(AY4:AY24)</f>
        <v>0</v>
      </c>
      <c r="AZ25" s="77">
        <f t="shared" ref="AZ25" si="39">SUM(AZ4:AZ24)</f>
        <v>0</v>
      </c>
      <c r="BA25" s="77">
        <f t="shared" ref="BA25" si="40">SUM(BA4:BA24)</f>
        <v>1</v>
      </c>
      <c r="BB25" s="77">
        <f t="shared" ref="BB25" si="41">SUM(BB4:BB24)</f>
        <v>2</v>
      </c>
      <c r="BC25" s="77">
        <f t="shared" ref="BC25" si="42">SUM(BC4:BC24)</f>
        <v>0</v>
      </c>
      <c r="BD25" s="77">
        <f t="shared" ref="BD25" si="43">SUM(BD4:BD24)</f>
        <v>0</v>
      </c>
      <c r="BE25" s="77">
        <f t="shared" ref="BE25" si="44">SUM(BE4:BE24)</f>
        <v>3</v>
      </c>
      <c r="BF25" s="77">
        <f t="shared" ref="BF25" si="45">SUM(BF4:BF24)</f>
        <v>0</v>
      </c>
      <c r="BG25" s="77">
        <f t="shared" ref="BG25" si="46">SUM(BG4:BG24)</f>
        <v>0</v>
      </c>
      <c r="BH25" s="77">
        <f t="shared" ref="BH25" si="47">SUM(BH4:BH24)</f>
        <v>6</v>
      </c>
      <c r="BI25" s="77">
        <f t="shared" ref="BI25" si="48">SUM(BI4:BI24)</f>
        <v>0</v>
      </c>
      <c r="BJ25" s="77">
        <f t="shared" ref="BJ25" si="49">SUM(BJ4:BJ24)</f>
        <v>0</v>
      </c>
      <c r="BK25" s="77">
        <f t="shared" ref="BK25" si="50">SUM(BK4:BK24)</f>
        <v>25</v>
      </c>
      <c r="BL25" s="80">
        <f t="shared" si="1"/>
        <v>1</v>
      </c>
      <c r="BN25" s="82" t="s">
        <v>49</v>
      </c>
      <c r="BO25" s="77">
        <f>SUM(BO4:BO24)</f>
        <v>0</v>
      </c>
      <c r="BP25" s="77">
        <f t="shared" ref="BP25" si="51">SUM(BP4:BP24)</f>
        <v>2</v>
      </c>
      <c r="BQ25" s="77">
        <f t="shared" ref="BQ25" si="52">SUM(BQ4:BQ24)</f>
        <v>0</v>
      </c>
      <c r="BR25" s="77">
        <f t="shared" ref="BR25" si="53">SUM(BR4:BR24)</f>
        <v>0</v>
      </c>
      <c r="BS25" s="77">
        <f t="shared" ref="BS25" si="54">SUM(BS4:BS24)</f>
        <v>1</v>
      </c>
      <c r="BT25" s="77">
        <f t="shared" ref="BT25" si="55">SUM(BT4:BT24)</f>
        <v>1</v>
      </c>
      <c r="BU25" s="77">
        <f t="shared" ref="BU25" si="56">SUM(BU4:BU24)</f>
        <v>0</v>
      </c>
      <c r="BV25" s="77">
        <f t="shared" ref="BV25" si="57">SUM(BV4:BV24)</f>
        <v>0</v>
      </c>
      <c r="BW25" s="77">
        <f t="shared" ref="BW25" si="58">SUM(BW4:BW24)</f>
        <v>0</v>
      </c>
      <c r="BX25" s="77">
        <f t="shared" ref="BX25" si="59">SUM(BX4:BX24)</f>
        <v>0</v>
      </c>
      <c r="BY25" s="77">
        <f t="shared" ref="BY25" si="60">SUM(BY4:BY24)</f>
        <v>3</v>
      </c>
      <c r="BZ25" s="77">
        <f t="shared" ref="BZ25" si="61">SUM(BZ4:BZ24)</f>
        <v>0</v>
      </c>
      <c r="CA25" s="77">
        <f t="shared" ref="CA25" si="62">SUM(CA4:CA24)</f>
        <v>0</v>
      </c>
      <c r="CB25" s="77">
        <f t="shared" ref="CB25" si="63">SUM(CB4:CB24)</f>
        <v>0</v>
      </c>
      <c r="CC25" s="77">
        <f t="shared" ref="CC25" si="64">SUM(CC4:CC24)</f>
        <v>2</v>
      </c>
      <c r="CD25" s="77">
        <f t="shared" ref="CD25" si="65">SUM(CD4:CD24)</f>
        <v>0</v>
      </c>
      <c r="CE25" s="77">
        <f t="shared" ref="CE25" si="66">SUM(CE4:CE24)</f>
        <v>0</v>
      </c>
      <c r="CF25" s="77">
        <f t="shared" ref="CF25" si="67">SUM(CF4:CF24)</f>
        <v>2</v>
      </c>
      <c r="CG25" s="77">
        <f t="shared" ref="CG25" si="68">SUM(CG4:CG24)</f>
        <v>3</v>
      </c>
      <c r="CH25" s="77">
        <f t="shared" ref="CH25" si="69">SUM(CH4:CH24)</f>
        <v>0</v>
      </c>
      <c r="CI25" s="77">
        <f t="shared" ref="CI25" si="70">SUM(CI4:CI24)</f>
        <v>0</v>
      </c>
      <c r="CJ25" s="77">
        <f t="shared" ref="CJ25" si="71">SUM(CJ4:CJ24)</f>
        <v>0</v>
      </c>
      <c r="CK25" s="77">
        <f t="shared" ref="CK25" si="72">SUM(CK4:CK24)</f>
        <v>0</v>
      </c>
      <c r="CL25" s="77">
        <f t="shared" ref="CL25" si="73">SUM(CL4:CL24)</f>
        <v>2</v>
      </c>
      <c r="CM25" s="77">
        <f t="shared" ref="CM25" si="74">SUM(CM4:CM24)</f>
        <v>1</v>
      </c>
      <c r="CN25" s="77">
        <f t="shared" ref="CN25" si="75">SUM(CN4:CN24)</f>
        <v>2</v>
      </c>
      <c r="CO25" s="77">
        <f t="shared" ref="CO25" si="76">SUM(CO4:CO24)</f>
        <v>1</v>
      </c>
      <c r="CP25" s="77">
        <f t="shared" ref="CP25" si="77">SUM(CP4:CP24)</f>
        <v>1</v>
      </c>
      <c r="CQ25" s="77">
        <f t="shared" ref="CQ25" si="78">SUM(CQ4:CQ24)</f>
        <v>21</v>
      </c>
      <c r="CR25" s="80">
        <f t="shared" si="2"/>
        <v>1</v>
      </c>
      <c r="CT25" s="82" t="s">
        <v>49</v>
      </c>
      <c r="CU25" s="77">
        <f>SUM(CU4:CU24)</f>
        <v>0</v>
      </c>
      <c r="CV25" s="77">
        <f t="shared" ref="CV25" si="79">SUM(CV4:CV24)</f>
        <v>0</v>
      </c>
      <c r="CW25" s="77">
        <f t="shared" ref="CW25" si="80">SUM(CW4:CW24)</f>
        <v>0</v>
      </c>
      <c r="CX25" s="77">
        <f t="shared" ref="CX25" si="81">SUM(CX4:CX24)</f>
        <v>0</v>
      </c>
      <c r="CY25" s="77">
        <f t="shared" ref="CY25" si="82">SUM(CY4:CY24)</f>
        <v>1</v>
      </c>
      <c r="CZ25" s="77">
        <f t="shared" ref="CZ25" si="83">SUM(CZ4:CZ24)</f>
        <v>2</v>
      </c>
      <c r="DA25" s="77">
        <f t="shared" ref="DA25" si="84">SUM(DA4:DA24)</f>
        <v>1</v>
      </c>
      <c r="DB25" s="77">
        <f t="shared" ref="DB25" si="85">SUM(DB4:DB24)</f>
        <v>0</v>
      </c>
      <c r="DC25" s="77">
        <f t="shared" ref="DC25" si="86">SUM(DC4:DC24)</f>
        <v>0</v>
      </c>
      <c r="DD25" s="77">
        <f t="shared" ref="DD25" si="87">SUM(DD4:DD24)</f>
        <v>0</v>
      </c>
      <c r="DE25" s="77">
        <f t="shared" ref="DE25" si="88">SUM(DE4:DE24)</f>
        <v>2</v>
      </c>
      <c r="DF25" s="77">
        <f t="shared" ref="DF25" si="89">SUM(DF4:DF24)</f>
        <v>2</v>
      </c>
      <c r="DG25" s="77">
        <f t="shared" ref="DG25" si="90">SUM(DG4:DG24)</f>
        <v>1</v>
      </c>
      <c r="DH25" s="77">
        <f t="shared" ref="DH25" si="91">SUM(DH4:DH24)</f>
        <v>1</v>
      </c>
      <c r="DI25" s="77">
        <f t="shared" ref="DI25" si="92">SUM(DI4:DI24)</f>
        <v>1</v>
      </c>
      <c r="DJ25" s="77">
        <f t="shared" ref="DJ25" si="93">SUM(DJ4:DJ24)</f>
        <v>0</v>
      </c>
      <c r="DK25" s="77">
        <f t="shared" ref="DK25" si="94">SUM(DK4:DK24)</f>
        <v>0</v>
      </c>
      <c r="DL25" s="77">
        <f t="shared" ref="DL25" si="95">SUM(DL4:DL24)</f>
        <v>0</v>
      </c>
      <c r="DM25" s="77">
        <f t="shared" ref="DM25" si="96">SUM(DM4:DM24)</f>
        <v>4</v>
      </c>
      <c r="DN25" s="77">
        <f t="shared" ref="DN25" si="97">SUM(DN4:DN24)</f>
        <v>0</v>
      </c>
      <c r="DO25" s="77">
        <f t="shared" ref="DO25" si="98">SUM(DO4:DO24)</f>
        <v>2</v>
      </c>
      <c r="DP25" s="77">
        <f t="shared" ref="DP25" si="99">SUM(DP4:DP24)</f>
        <v>0</v>
      </c>
      <c r="DQ25" s="77">
        <f t="shared" ref="DQ25" si="100">SUM(DQ4:DQ24)</f>
        <v>0</v>
      </c>
      <c r="DR25" s="77">
        <f t="shared" ref="DR25" si="101">SUM(DR4:DR24)</f>
        <v>1</v>
      </c>
      <c r="DS25" s="77">
        <f t="shared" ref="DS25" si="102">SUM(DS4:DS24)</f>
        <v>0</v>
      </c>
      <c r="DT25" s="77">
        <f t="shared" ref="DT25" si="103">SUM(DT4:DT24)</f>
        <v>8</v>
      </c>
      <c r="DU25" s="77">
        <f t="shared" ref="DU25" si="104">SUM(DU4:DU24)</f>
        <v>0</v>
      </c>
      <c r="DV25" s="77">
        <f t="shared" ref="DV25" si="105">SUM(DV4:DV24)</f>
        <v>1</v>
      </c>
      <c r="DW25" s="77">
        <f t="shared" ref="DW25" si="106">SUM(DW4:DW24)</f>
        <v>27</v>
      </c>
      <c r="DX25" s="80">
        <f t="shared" si="3"/>
        <v>1</v>
      </c>
      <c r="DZ25" s="82" t="s">
        <v>49</v>
      </c>
      <c r="EA25" s="77">
        <f>SUM(EA4:EA24)</f>
        <v>0</v>
      </c>
      <c r="EB25" s="77">
        <f t="shared" ref="EB25" si="107">SUM(EB4:EB24)</f>
        <v>0</v>
      </c>
      <c r="EC25" s="77">
        <f t="shared" ref="EC25" si="108">SUM(EC4:EC24)</f>
        <v>0</v>
      </c>
      <c r="ED25" s="77">
        <f t="shared" ref="ED25" si="109">SUM(ED4:ED24)</f>
        <v>0</v>
      </c>
      <c r="EE25" s="77">
        <f t="shared" ref="EE25" si="110">SUM(EE4:EE24)</f>
        <v>0</v>
      </c>
      <c r="EF25" s="77">
        <f t="shared" ref="EF25" si="111">SUM(EF4:EF24)</f>
        <v>0</v>
      </c>
      <c r="EG25" s="77">
        <f t="shared" ref="EG25" si="112">SUM(EG4:EG24)</f>
        <v>1</v>
      </c>
      <c r="EH25" s="77">
        <f t="shared" ref="EH25" si="113">SUM(EH4:EH24)</f>
        <v>0</v>
      </c>
      <c r="EI25" s="77">
        <f t="shared" ref="EI25" si="114">SUM(EI4:EI24)</f>
        <v>2</v>
      </c>
      <c r="EJ25" s="77">
        <f t="shared" ref="EJ25" si="115">SUM(EJ4:EJ24)</f>
        <v>0</v>
      </c>
      <c r="EK25" s="77">
        <f t="shared" ref="EK25" si="116">SUM(EK4:EK24)</f>
        <v>3</v>
      </c>
      <c r="EL25" s="77">
        <f t="shared" ref="EL25" si="117">SUM(EL4:EL24)</f>
        <v>4</v>
      </c>
      <c r="EM25" s="77">
        <f t="shared" ref="EM25" si="118">SUM(EM4:EM24)</f>
        <v>0</v>
      </c>
      <c r="EN25" s="77">
        <f t="shared" ref="EN25" si="119">SUM(EN4:EN24)</f>
        <v>0</v>
      </c>
      <c r="EO25" s="77">
        <f t="shared" ref="EO25" si="120">SUM(EO4:EO24)</f>
        <v>0</v>
      </c>
      <c r="EP25" s="77">
        <f t="shared" ref="EP25" si="121">SUM(EP4:EP24)</f>
        <v>2</v>
      </c>
      <c r="EQ25" s="77">
        <f t="shared" ref="EQ25" si="122">SUM(EQ4:EQ24)</f>
        <v>0</v>
      </c>
      <c r="ER25" s="77">
        <f t="shared" ref="ER25" si="123">SUM(ER4:ER24)</f>
        <v>0</v>
      </c>
      <c r="ES25" s="77">
        <f t="shared" ref="ES25" si="124">SUM(ES4:ES24)</f>
        <v>1</v>
      </c>
      <c r="ET25" s="77">
        <f t="shared" ref="ET25" si="125">SUM(ET4:ET24)</f>
        <v>0</v>
      </c>
      <c r="EU25" s="77">
        <f t="shared" ref="EU25" si="126">SUM(EU4:EU24)</f>
        <v>1</v>
      </c>
      <c r="EV25" s="77">
        <f t="shared" ref="EV25" si="127">SUM(EV4:EV24)</f>
        <v>0</v>
      </c>
      <c r="EW25" s="77">
        <f t="shared" ref="EW25" si="128">SUM(EW4:EW24)</f>
        <v>0</v>
      </c>
      <c r="EX25" s="77">
        <f t="shared" ref="EX25" si="129">SUM(EX4:EX24)</f>
        <v>0</v>
      </c>
      <c r="EY25" s="77">
        <f t="shared" ref="EY25" si="130">SUM(EY4:EY24)</f>
        <v>1</v>
      </c>
      <c r="EZ25" s="77">
        <f t="shared" ref="EZ25" si="131">SUM(EZ4:EZ24)</f>
        <v>4</v>
      </c>
      <c r="FA25" s="77">
        <f t="shared" ref="FA25" si="132">SUM(FA4:FA24)</f>
        <v>0</v>
      </c>
      <c r="FB25" s="77">
        <f t="shared" ref="FB25" si="133">SUM(FB4:FB24)</f>
        <v>0</v>
      </c>
      <c r="FC25" s="77">
        <f t="shared" ref="FC25" si="134">SUM(FC4:FC24)</f>
        <v>19</v>
      </c>
      <c r="FD25" s="80">
        <f t="shared" si="4"/>
        <v>1</v>
      </c>
      <c r="FF25" s="82" t="s">
        <v>49</v>
      </c>
      <c r="FG25" s="77">
        <f>SUM(FG4:FG24)</f>
        <v>0</v>
      </c>
      <c r="FH25" s="77">
        <f t="shared" ref="FH25" si="135">SUM(FH4:FH24)</f>
        <v>0</v>
      </c>
      <c r="FI25" s="77">
        <f t="shared" ref="FI25" si="136">SUM(FI4:FI24)</f>
        <v>3</v>
      </c>
      <c r="FJ25" s="77">
        <f t="shared" ref="FJ25" si="137">SUM(FJ4:FJ24)</f>
        <v>0</v>
      </c>
      <c r="FK25" s="77">
        <f t="shared" ref="FK25" si="138">SUM(FK4:FK24)</f>
        <v>1</v>
      </c>
      <c r="FL25" s="77">
        <f t="shared" ref="FL25" si="139">SUM(FL4:FL24)</f>
        <v>1</v>
      </c>
      <c r="FM25" s="77">
        <f t="shared" ref="FM25" si="140">SUM(FM4:FM24)</f>
        <v>0</v>
      </c>
      <c r="FN25" s="77">
        <f t="shared" ref="FN25" si="141">SUM(FN4:FN24)</f>
        <v>0</v>
      </c>
      <c r="FO25" s="77">
        <f t="shared" ref="FO25" si="142">SUM(FO4:FO24)</f>
        <v>0</v>
      </c>
      <c r="FP25" s="77">
        <f t="shared" ref="FP25" si="143">SUM(FP4:FP24)</f>
        <v>3</v>
      </c>
      <c r="FQ25" s="77">
        <f t="shared" ref="FQ25" si="144">SUM(FQ4:FQ24)</f>
        <v>2</v>
      </c>
      <c r="FR25" s="77">
        <f t="shared" ref="FR25" si="145">SUM(FR4:FR24)</f>
        <v>0</v>
      </c>
      <c r="FS25" s="77">
        <f t="shared" ref="FS25" si="146">SUM(FS4:FS24)</f>
        <v>0</v>
      </c>
      <c r="FT25" s="77">
        <f t="shared" ref="FT25" si="147">SUM(FT4:FT24)</f>
        <v>0</v>
      </c>
      <c r="FU25" s="77">
        <f t="shared" ref="FU25" si="148">SUM(FU4:FU24)</f>
        <v>2</v>
      </c>
      <c r="FV25" s="77">
        <f t="shared" ref="FV25" si="149">SUM(FV4:FV24)</f>
        <v>2</v>
      </c>
      <c r="FW25" s="77">
        <f t="shared" ref="FW25" si="150">SUM(FW4:FW24)</f>
        <v>0</v>
      </c>
      <c r="FX25" s="77">
        <f t="shared" ref="FX25" si="151">SUM(FX4:FX24)</f>
        <v>0</v>
      </c>
      <c r="FY25" s="77">
        <f t="shared" ref="FY25" si="152">SUM(FY4:FY24)</f>
        <v>3</v>
      </c>
      <c r="FZ25" s="77">
        <f t="shared" ref="FZ25" si="153">SUM(FZ4:FZ24)</f>
        <v>1</v>
      </c>
      <c r="GA25" s="77">
        <f t="shared" ref="GA25" si="154">SUM(GA4:GA24)</f>
        <v>0</v>
      </c>
      <c r="GB25" s="77">
        <f t="shared" ref="GB25" si="155">SUM(GB4:GB24)</f>
        <v>1</v>
      </c>
      <c r="GC25" s="77">
        <f t="shared" ref="GC25" si="156">SUM(GC4:GC24)</f>
        <v>1</v>
      </c>
      <c r="GD25" s="77">
        <f t="shared" ref="GD25" si="157">SUM(GD4:GD24)</f>
        <v>3</v>
      </c>
      <c r="GE25" s="77">
        <f t="shared" ref="GE25" si="158">SUM(GE4:GE24)</f>
        <v>0</v>
      </c>
      <c r="GF25" s="77">
        <f t="shared" ref="GF25" si="159">SUM(GF4:GF24)</f>
        <v>0</v>
      </c>
      <c r="GG25" s="77">
        <f t="shared" ref="GG25" si="160">SUM(GG4:GG24)</f>
        <v>0</v>
      </c>
      <c r="GH25" s="77">
        <f t="shared" ref="GH25" si="161">SUM(GH4:GH24)</f>
        <v>0</v>
      </c>
      <c r="GI25" s="77">
        <f t="shared" ref="GI25" si="162">SUM(GI4:GI24)</f>
        <v>23</v>
      </c>
      <c r="GJ25" s="80">
        <f t="shared" si="5"/>
        <v>1</v>
      </c>
      <c r="GL25" s="82" t="s">
        <v>49</v>
      </c>
      <c r="GM25" s="77">
        <f>SUM(GM4:GM24)</f>
        <v>0</v>
      </c>
      <c r="GN25" s="77">
        <f t="shared" ref="GN25:HO25" si="163">SUM(GN4:GN24)</f>
        <v>0</v>
      </c>
      <c r="GO25" s="77">
        <f t="shared" si="163"/>
        <v>0</v>
      </c>
      <c r="GP25" s="77">
        <f t="shared" si="163"/>
        <v>0</v>
      </c>
      <c r="GQ25" s="77">
        <f t="shared" si="163"/>
        <v>2</v>
      </c>
      <c r="GR25" s="77">
        <f t="shared" si="163"/>
        <v>2</v>
      </c>
      <c r="GS25" s="77">
        <f t="shared" si="163"/>
        <v>0</v>
      </c>
      <c r="GT25" s="77">
        <f t="shared" si="163"/>
        <v>2</v>
      </c>
      <c r="GU25" s="77">
        <f t="shared" si="163"/>
        <v>3</v>
      </c>
      <c r="GV25" s="77">
        <f t="shared" si="163"/>
        <v>1</v>
      </c>
      <c r="GW25" s="77">
        <f t="shared" si="163"/>
        <v>5</v>
      </c>
      <c r="GX25" s="77">
        <f t="shared" si="163"/>
        <v>0</v>
      </c>
      <c r="GY25" s="77">
        <f t="shared" si="163"/>
        <v>1</v>
      </c>
      <c r="GZ25" s="77">
        <f t="shared" si="163"/>
        <v>3</v>
      </c>
      <c r="HA25" s="77">
        <f t="shared" si="163"/>
        <v>2</v>
      </c>
      <c r="HB25" s="77">
        <f t="shared" si="163"/>
        <v>1</v>
      </c>
      <c r="HC25" s="77">
        <f t="shared" si="163"/>
        <v>0</v>
      </c>
      <c r="HD25" s="77">
        <f t="shared" si="163"/>
        <v>3</v>
      </c>
      <c r="HE25" s="77">
        <f t="shared" si="163"/>
        <v>9</v>
      </c>
      <c r="HF25" s="77">
        <f t="shared" si="163"/>
        <v>4</v>
      </c>
      <c r="HG25" s="77">
        <f t="shared" si="163"/>
        <v>0</v>
      </c>
      <c r="HH25" s="77">
        <f t="shared" si="163"/>
        <v>0</v>
      </c>
      <c r="HI25" s="77">
        <f t="shared" si="163"/>
        <v>1</v>
      </c>
      <c r="HJ25" s="77">
        <f t="shared" si="163"/>
        <v>1</v>
      </c>
      <c r="HK25" s="77">
        <f t="shared" si="163"/>
        <v>1</v>
      </c>
      <c r="HL25" s="77">
        <f t="shared" si="163"/>
        <v>7</v>
      </c>
      <c r="HM25" s="77">
        <f t="shared" si="163"/>
        <v>0</v>
      </c>
      <c r="HN25" s="77">
        <f t="shared" si="163"/>
        <v>0</v>
      </c>
      <c r="HO25" s="77">
        <f t="shared" si="163"/>
        <v>48</v>
      </c>
      <c r="HP25" s="80">
        <f t="shared" si="6"/>
        <v>1</v>
      </c>
      <c r="HR25" s="82" t="s">
        <v>49</v>
      </c>
      <c r="HS25" s="77">
        <f>SUM(HS4:HS24)</f>
        <v>0</v>
      </c>
      <c r="HT25" s="77">
        <f t="shared" ref="HT25:IU25" si="164">SUM(HT4:HT24)</f>
        <v>0</v>
      </c>
      <c r="HU25" s="77">
        <f t="shared" si="164"/>
        <v>0</v>
      </c>
      <c r="HV25" s="77">
        <f t="shared" si="164"/>
        <v>0</v>
      </c>
      <c r="HW25" s="77">
        <f t="shared" si="164"/>
        <v>0</v>
      </c>
      <c r="HX25" s="77">
        <f t="shared" si="164"/>
        <v>0</v>
      </c>
      <c r="HY25" s="77">
        <f t="shared" si="164"/>
        <v>0</v>
      </c>
      <c r="HZ25" s="77">
        <f t="shared" si="164"/>
        <v>0</v>
      </c>
      <c r="IA25" s="77">
        <f t="shared" si="164"/>
        <v>0</v>
      </c>
      <c r="IB25" s="77">
        <f t="shared" si="164"/>
        <v>0</v>
      </c>
      <c r="IC25" s="77">
        <f t="shared" si="164"/>
        <v>0</v>
      </c>
      <c r="ID25" s="77">
        <f t="shared" si="164"/>
        <v>0</v>
      </c>
      <c r="IE25" s="77">
        <f t="shared" si="164"/>
        <v>0</v>
      </c>
      <c r="IF25" s="77">
        <f t="shared" si="164"/>
        <v>0</v>
      </c>
      <c r="IG25" s="77">
        <f t="shared" si="164"/>
        <v>0</v>
      </c>
      <c r="IH25" s="77">
        <f t="shared" si="164"/>
        <v>0</v>
      </c>
      <c r="II25" s="77">
        <f t="shared" si="164"/>
        <v>1</v>
      </c>
      <c r="IJ25" s="77">
        <f t="shared" si="164"/>
        <v>2</v>
      </c>
      <c r="IK25" s="77">
        <f t="shared" si="164"/>
        <v>3</v>
      </c>
      <c r="IL25" s="77">
        <f t="shared" si="164"/>
        <v>0</v>
      </c>
      <c r="IM25" s="77">
        <f t="shared" si="164"/>
        <v>0</v>
      </c>
      <c r="IN25" s="77">
        <f t="shared" si="164"/>
        <v>0</v>
      </c>
      <c r="IO25" s="77">
        <f t="shared" si="164"/>
        <v>0</v>
      </c>
      <c r="IP25" s="77">
        <f t="shared" si="164"/>
        <v>0</v>
      </c>
      <c r="IQ25" s="77">
        <f t="shared" si="164"/>
        <v>0</v>
      </c>
      <c r="IR25" s="77">
        <f t="shared" si="164"/>
        <v>4</v>
      </c>
      <c r="IS25" s="77">
        <f t="shared" si="164"/>
        <v>0</v>
      </c>
      <c r="IT25" s="77">
        <f t="shared" si="164"/>
        <v>0</v>
      </c>
      <c r="IU25" s="77">
        <f t="shared" si="164"/>
        <v>10</v>
      </c>
      <c r="IV25" s="80">
        <f>IU25/$IU$25</f>
        <v>1</v>
      </c>
    </row>
  </sheetData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Z167"/>
  <sheetViews>
    <sheetView showGridLines="0" showRowColHeaders="0" workbookViewId="0"/>
  </sheetViews>
  <sheetFormatPr defaultRowHeight="15" x14ac:dyDescent="0.25"/>
  <cols>
    <col min="1" max="1" width="5.140625" customWidth="1"/>
    <col min="2" max="2" width="8.42578125" style="2" customWidth="1"/>
    <col min="3" max="14" width="7.140625" style="15" customWidth="1"/>
    <col min="15" max="15" width="9.85546875" style="28" customWidth="1"/>
    <col min="16" max="16" width="8.140625" style="15" bestFit="1" customWidth="1"/>
    <col min="17" max="17" width="3.42578125" customWidth="1"/>
  </cols>
  <sheetData>
    <row r="1" spans="2:26" s="45" customFormat="1" ht="15.75" thickBot="1" x14ac:dyDescent="0.3">
      <c r="B1" s="2"/>
      <c r="O1" s="3"/>
      <c r="P1" s="53"/>
    </row>
    <row r="2" spans="2:26" s="45" customFormat="1" ht="18.75" customHeight="1" thickTop="1" x14ac:dyDescent="0.25">
      <c r="B2" s="120" t="s">
        <v>185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</row>
    <row r="3" spans="2:26" s="45" customFormat="1" ht="15" customHeight="1" x14ac:dyDescent="0.25">
      <c r="B3" s="123" t="s">
        <v>186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</row>
    <row r="4" spans="2:26" s="45" customFormat="1" ht="15" customHeight="1" x14ac:dyDescent="0.25">
      <c r="B4" s="126" t="s">
        <v>187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8"/>
    </row>
    <row r="5" spans="2:26" s="45" customFormat="1" ht="15" customHeight="1" x14ac:dyDescent="0.25">
      <c r="B5" s="126" t="s">
        <v>204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8"/>
    </row>
    <row r="6" spans="2:26" s="45" customFormat="1" ht="15.75" customHeight="1" thickBot="1" x14ac:dyDescent="0.3">
      <c r="B6" s="129" t="s">
        <v>207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1"/>
    </row>
    <row r="7" spans="2:26" ht="17.25" customHeight="1" thickTop="1" thickBot="1" x14ac:dyDescent="0.3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2:26" ht="15.75" thickTop="1" x14ac:dyDescent="0.25">
      <c r="B8" s="117" t="s">
        <v>171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</row>
    <row r="9" spans="2:26" x14ac:dyDescent="0.25">
      <c r="B9" s="20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7" t="s">
        <v>14</v>
      </c>
    </row>
    <row r="10" spans="2:26" x14ac:dyDescent="0.25">
      <c r="B10" s="20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>SUM(C10:N10)</f>
        <v>0</v>
      </c>
      <c r="P10" s="9">
        <f>O10/$O$38</f>
        <v>0</v>
      </c>
    </row>
    <row r="11" spans="2:26" x14ac:dyDescent="0.25">
      <c r="B11" s="20" t="s">
        <v>16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37" si="0">SUM(C11:N11)</f>
        <v>1</v>
      </c>
      <c r="P11" s="9">
        <f t="shared" ref="P11:P37" si="1">O11/$O$38</f>
        <v>5.9171597633136093E-3</v>
      </c>
    </row>
    <row r="12" spans="2:26" x14ac:dyDescent="0.25">
      <c r="B12" s="20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9">
        <f t="shared" si="1"/>
        <v>0</v>
      </c>
    </row>
    <row r="13" spans="2:26" x14ac:dyDescent="0.25">
      <c r="B13" s="20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9">
        <f t="shared" si="1"/>
        <v>0</v>
      </c>
    </row>
    <row r="14" spans="2:26" x14ac:dyDescent="0.25">
      <c r="B14" s="20" t="s">
        <v>19</v>
      </c>
      <c r="C14" s="8">
        <v>1</v>
      </c>
      <c r="D14" s="8">
        <v>1</v>
      </c>
      <c r="E14" s="8">
        <v>1</v>
      </c>
      <c r="F14" s="8">
        <v>4</v>
      </c>
      <c r="G14" s="8">
        <v>3</v>
      </c>
      <c r="H14" s="8">
        <v>1</v>
      </c>
      <c r="I14" s="8"/>
      <c r="J14" s="8"/>
      <c r="K14" s="8"/>
      <c r="L14" s="8"/>
      <c r="M14" s="8"/>
      <c r="N14" s="8"/>
      <c r="O14" s="17">
        <f t="shared" si="0"/>
        <v>11</v>
      </c>
      <c r="P14" s="9">
        <f t="shared" si="1"/>
        <v>6.5088757396449703E-2</v>
      </c>
    </row>
    <row r="15" spans="2:26" x14ac:dyDescent="0.25">
      <c r="B15" s="20" t="s">
        <v>20</v>
      </c>
      <c r="C15" s="8">
        <v>1</v>
      </c>
      <c r="D15" s="8">
        <v>1</v>
      </c>
      <c r="E15" s="8">
        <v>2</v>
      </c>
      <c r="F15" s="8">
        <v>1</v>
      </c>
      <c r="G15" s="8">
        <v>1</v>
      </c>
      <c r="H15" s="8">
        <v>1</v>
      </c>
      <c r="I15" s="8"/>
      <c r="J15" s="8"/>
      <c r="K15" s="8"/>
      <c r="L15" s="8"/>
      <c r="M15" s="8"/>
      <c r="N15" s="8"/>
      <c r="O15" s="17">
        <f t="shared" si="0"/>
        <v>7</v>
      </c>
      <c r="P15" s="9">
        <f t="shared" si="1"/>
        <v>4.142011834319527E-2</v>
      </c>
    </row>
    <row r="16" spans="2:26" x14ac:dyDescent="0.25">
      <c r="B16" s="20" t="s">
        <v>21</v>
      </c>
      <c r="C16" s="8">
        <v>1</v>
      </c>
      <c r="D16" s="8">
        <v>1</v>
      </c>
      <c r="E16" s="8">
        <v>1</v>
      </c>
      <c r="F16" s="8"/>
      <c r="G16" s="8">
        <v>2</v>
      </c>
      <c r="H16" s="8">
        <v>3</v>
      </c>
      <c r="I16" s="8"/>
      <c r="J16" s="8"/>
      <c r="K16" s="8"/>
      <c r="L16" s="8"/>
      <c r="M16" s="8"/>
      <c r="N16" s="8"/>
      <c r="O16" s="17">
        <f t="shared" si="0"/>
        <v>8</v>
      </c>
      <c r="P16" s="9">
        <f t="shared" si="1"/>
        <v>4.7337278106508875E-2</v>
      </c>
    </row>
    <row r="17" spans="2:16" x14ac:dyDescent="0.25">
      <c r="B17" s="20" t="s">
        <v>22</v>
      </c>
      <c r="C17" s="8">
        <v>3</v>
      </c>
      <c r="D17" s="8">
        <v>1</v>
      </c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17">
        <f t="shared" si="0"/>
        <v>5</v>
      </c>
      <c r="P17" s="9">
        <f t="shared" si="1"/>
        <v>2.9585798816568046E-2</v>
      </c>
    </row>
    <row r="18" spans="2:16" x14ac:dyDescent="0.25">
      <c r="B18" s="20" t="s">
        <v>23</v>
      </c>
      <c r="C18" s="8"/>
      <c r="D18" s="8">
        <v>3</v>
      </c>
      <c r="E18" s="8"/>
      <c r="F18" s="8"/>
      <c r="G18" s="8">
        <v>1</v>
      </c>
      <c r="H18" s="8">
        <v>2</v>
      </c>
      <c r="I18" s="8"/>
      <c r="J18" s="8"/>
      <c r="K18" s="8"/>
      <c r="L18" s="8"/>
      <c r="M18" s="8"/>
      <c r="N18" s="8"/>
      <c r="O18" s="17">
        <f t="shared" si="0"/>
        <v>6</v>
      </c>
      <c r="P18" s="9">
        <f t="shared" si="1"/>
        <v>3.5502958579881658E-2</v>
      </c>
    </row>
    <row r="19" spans="2:16" x14ac:dyDescent="0.25">
      <c r="B19" s="20" t="s">
        <v>24</v>
      </c>
      <c r="C19" s="8"/>
      <c r="D19" s="8"/>
      <c r="E19" s="8"/>
      <c r="F19" s="8"/>
      <c r="G19" s="8">
        <v>1</v>
      </c>
      <c r="H19" s="8">
        <v>1</v>
      </c>
      <c r="I19" s="8"/>
      <c r="J19" s="8"/>
      <c r="K19" s="8"/>
      <c r="L19" s="8"/>
      <c r="M19" s="8"/>
      <c r="N19" s="8"/>
      <c r="O19" s="17">
        <f t="shared" si="0"/>
        <v>2</v>
      </c>
      <c r="P19" s="9">
        <f t="shared" si="1"/>
        <v>1.1834319526627219E-2</v>
      </c>
    </row>
    <row r="20" spans="2:16" x14ac:dyDescent="0.25">
      <c r="B20" s="20" t="s">
        <v>25</v>
      </c>
      <c r="C20" s="8">
        <v>4</v>
      </c>
      <c r="D20" s="8">
        <v>3</v>
      </c>
      <c r="E20" s="8">
        <v>3</v>
      </c>
      <c r="F20" s="8">
        <v>1</v>
      </c>
      <c r="G20" s="8">
        <v>7</v>
      </c>
      <c r="H20" s="8">
        <v>2</v>
      </c>
      <c r="I20" s="8"/>
      <c r="J20" s="8"/>
      <c r="K20" s="8"/>
      <c r="L20" s="8"/>
      <c r="M20" s="8"/>
      <c r="N20" s="8"/>
      <c r="O20" s="17">
        <f t="shared" si="0"/>
        <v>20</v>
      </c>
      <c r="P20" s="9">
        <f t="shared" si="1"/>
        <v>0.11834319526627218</v>
      </c>
    </row>
    <row r="21" spans="2:16" x14ac:dyDescent="0.25">
      <c r="B21" s="20" t="s">
        <v>26</v>
      </c>
      <c r="C21" s="8"/>
      <c r="D21" s="8">
        <v>3</v>
      </c>
      <c r="E21" s="8"/>
      <c r="F21" s="8"/>
      <c r="G21" s="8">
        <v>2</v>
      </c>
      <c r="H21" s="8"/>
      <c r="I21" s="8"/>
      <c r="J21" s="8"/>
      <c r="K21" s="8"/>
      <c r="L21" s="8"/>
      <c r="M21" s="8"/>
      <c r="N21" s="8"/>
      <c r="O21" s="17">
        <f t="shared" si="0"/>
        <v>5</v>
      </c>
      <c r="P21" s="9">
        <f t="shared" si="1"/>
        <v>2.9585798816568046E-2</v>
      </c>
    </row>
    <row r="22" spans="2:16" x14ac:dyDescent="0.25">
      <c r="B22" s="20" t="s">
        <v>27</v>
      </c>
      <c r="C22" s="8"/>
      <c r="D22" s="8">
        <v>2</v>
      </c>
      <c r="E22" s="8"/>
      <c r="F22" s="8"/>
      <c r="G22" s="8"/>
      <c r="H22" s="8">
        <v>1</v>
      </c>
      <c r="I22" s="8"/>
      <c r="J22" s="8"/>
      <c r="K22" s="8"/>
      <c r="L22" s="8"/>
      <c r="M22" s="8"/>
      <c r="N22" s="8"/>
      <c r="O22" s="17">
        <f t="shared" si="0"/>
        <v>3</v>
      </c>
      <c r="P22" s="9">
        <f t="shared" si="1"/>
        <v>1.7751479289940829E-2</v>
      </c>
    </row>
    <row r="23" spans="2:16" x14ac:dyDescent="0.25">
      <c r="B23" s="20" t="s">
        <v>28</v>
      </c>
      <c r="C23" s="8"/>
      <c r="D23" s="8">
        <v>1</v>
      </c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17">
        <f t="shared" si="0"/>
        <v>2</v>
      </c>
      <c r="P23" s="9">
        <f t="shared" si="1"/>
        <v>1.1834319526627219E-2</v>
      </c>
    </row>
    <row r="24" spans="2:16" x14ac:dyDescent="0.25">
      <c r="B24" s="20" t="s">
        <v>29</v>
      </c>
      <c r="C24" s="8">
        <v>1</v>
      </c>
      <c r="D24" s="8"/>
      <c r="E24" s="8">
        <v>1</v>
      </c>
      <c r="F24" s="8"/>
      <c r="G24" s="8">
        <v>2</v>
      </c>
      <c r="H24" s="8">
        <v>1</v>
      </c>
      <c r="I24" s="8"/>
      <c r="J24" s="8"/>
      <c r="K24" s="8"/>
      <c r="L24" s="8"/>
      <c r="M24" s="8"/>
      <c r="N24" s="8"/>
      <c r="O24" s="17">
        <f t="shared" si="0"/>
        <v>5</v>
      </c>
      <c r="P24" s="9">
        <f t="shared" si="1"/>
        <v>2.9585798816568046E-2</v>
      </c>
    </row>
    <row r="25" spans="2:16" x14ac:dyDescent="0.25">
      <c r="B25" s="20" t="s">
        <v>30</v>
      </c>
      <c r="C25" s="8"/>
      <c r="D25" s="8">
        <v>9</v>
      </c>
      <c r="E25" s="8">
        <v>5</v>
      </c>
      <c r="F25" s="8">
        <v>1</v>
      </c>
      <c r="G25" s="8">
        <v>3</v>
      </c>
      <c r="H25" s="8"/>
      <c r="I25" s="8"/>
      <c r="J25" s="8"/>
      <c r="K25" s="8"/>
      <c r="L25" s="8"/>
      <c r="M25" s="8"/>
      <c r="N25" s="8"/>
      <c r="O25" s="17">
        <f t="shared" si="0"/>
        <v>18</v>
      </c>
      <c r="P25" s="9">
        <f t="shared" si="1"/>
        <v>0.10650887573964497</v>
      </c>
    </row>
    <row r="26" spans="2:16" x14ac:dyDescent="0.25">
      <c r="B26" s="20" t="s">
        <v>31</v>
      </c>
      <c r="C26" s="8"/>
      <c r="D26" s="8">
        <v>2</v>
      </c>
      <c r="E26" s="8"/>
      <c r="F26" s="8">
        <v>1</v>
      </c>
      <c r="G26" s="8">
        <v>3</v>
      </c>
      <c r="H26" s="8"/>
      <c r="I26" s="8"/>
      <c r="J26" s="8"/>
      <c r="K26" s="8"/>
      <c r="L26" s="8"/>
      <c r="M26" s="8"/>
      <c r="N26" s="8"/>
      <c r="O26" s="17">
        <f t="shared" si="0"/>
        <v>6</v>
      </c>
      <c r="P26" s="9">
        <f t="shared" si="1"/>
        <v>3.5502958579881658E-2</v>
      </c>
    </row>
    <row r="27" spans="2:16" x14ac:dyDescent="0.25">
      <c r="B27" s="20" t="s">
        <v>32</v>
      </c>
      <c r="C27" s="8">
        <v>3</v>
      </c>
      <c r="D27" s="8">
        <v>1</v>
      </c>
      <c r="E27" s="8">
        <v>1</v>
      </c>
      <c r="F27" s="8"/>
      <c r="G27" s="8"/>
      <c r="H27" s="8"/>
      <c r="I27" s="8"/>
      <c r="J27" s="8"/>
      <c r="K27" s="8"/>
      <c r="L27" s="8"/>
      <c r="M27" s="8"/>
      <c r="N27" s="8"/>
      <c r="O27" s="17">
        <f t="shared" si="0"/>
        <v>5</v>
      </c>
      <c r="P27" s="9">
        <f t="shared" si="1"/>
        <v>2.9585798816568046E-2</v>
      </c>
    </row>
    <row r="28" spans="2:16" x14ac:dyDescent="0.25">
      <c r="B28" s="20" t="s">
        <v>33</v>
      </c>
      <c r="C28" s="8">
        <v>2</v>
      </c>
      <c r="D28" s="8">
        <v>1</v>
      </c>
      <c r="E28" s="8"/>
      <c r="F28" s="8">
        <v>3</v>
      </c>
      <c r="G28" s="8"/>
      <c r="H28" s="8">
        <v>2</v>
      </c>
      <c r="I28" s="8"/>
      <c r="J28" s="8"/>
      <c r="K28" s="8"/>
      <c r="L28" s="8"/>
      <c r="M28" s="8"/>
      <c r="N28" s="8"/>
      <c r="O28" s="17">
        <f t="shared" si="0"/>
        <v>8</v>
      </c>
      <c r="P28" s="9">
        <f t="shared" si="1"/>
        <v>4.7337278106508875E-2</v>
      </c>
    </row>
    <row r="29" spans="2:16" x14ac:dyDescent="0.25">
      <c r="B29" s="20" t="s">
        <v>34</v>
      </c>
      <c r="C29" s="8"/>
      <c r="D29" s="8"/>
      <c r="E29" s="8"/>
      <c r="F29" s="8">
        <v>1</v>
      </c>
      <c r="G29" s="8">
        <v>1</v>
      </c>
      <c r="H29" s="8"/>
      <c r="I29" s="8"/>
      <c r="J29" s="8"/>
      <c r="K29" s="8"/>
      <c r="L29" s="8"/>
      <c r="M29" s="8"/>
      <c r="N29" s="8"/>
      <c r="O29" s="17">
        <f t="shared" si="0"/>
        <v>2</v>
      </c>
      <c r="P29" s="9">
        <f t="shared" si="1"/>
        <v>1.1834319526627219E-2</v>
      </c>
    </row>
    <row r="30" spans="2:16" x14ac:dyDescent="0.25">
      <c r="B30" s="20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0"/>
        <v>0</v>
      </c>
      <c r="P30" s="9">
        <f t="shared" si="1"/>
        <v>0</v>
      </c>
    </row>
    <row r="31" spans="2:16" x14ac:dyDescent="0.25">
      <c r="B31" s="20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9">
        <f t="shared" si="1"/>
        <v>0</v>
      </c>
    </row>
    <row r="32" spans="2:16" x14ac:dyDescent="0.25">
      <c r="B32" s="20" t="s">
        <v>37</v>
      </c>
      <c r="C32" s="8">
        <v>2</v>
      </c>
      <c r="D32" s="8">
        <v>1</v>
      </c>
      <c r="E32" s="8">
        <v>2</v>
      </c>
      <c r="F32" s="8"/>
      <c r="G32" s="8">
        <v>1</v>
      </c>
      <c r="H32" s="8"/>
      <c r="I32" s="8"/>
      <c r="J32" s="8"/>
      <c r="K32" s="8"/>
      <c r="L32" s="8"/>
      <c r="M32" s="8"/>
      <c r="N32" s="8"/>
      <c r="O32" s="17">
        <f t="shared" si="0"/>
        <v>6</v>
      </c>
      <c r="P32" s="9">
        <f t="shared" si="1"/>
        <v>3.5502958579881658E-2</v>
      </c>
    </row>
    <row r="33" spans="2:16" x14ac:dyDescent="0.25">
      <c r="B33" s="20" t="s">
        <v>38</v>
      </c>
      <c r="C33" s="8">
        <v>13</v>
      </c>
      <c r="D33" s="8"/>
      <c r="E33" s="8">
        <v>1</v>
      </c>
      <c r="F33" s="8">
        <v>2</v>
      </c>
      <c r="G33" s="8">
        <v>5</v>
      </c>
      <c r="H33" s="8"/>
      <c r="I33" s="8"/>
      <c r="J33" s="8"/>
      <c r="K33" s="8"/>
      <c r="L33" s="8"/>
      <c r="M33" s="8"/>
      <c r="N33" s="8"/>
      <c r="O33" s="17">
        <f t="shared" si="0"/>
        <v>21</v>
      </c>
      <c r="P33" s="9">
        <f t="shared" si="1"/>
        <v>0.1242603550295858</v>
      </c>
    </row>
    <row r="34" spans="2:16" x14ac:dyDescent="0.25">
      <c r="B34" s="20" t="s">
        <v>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0"/>
        <v>0</v>
      </c>
      <c r="P34" s="9">
        <f t="shared" si="1"/>
        <v>0</v>
      </c>
    </row>
    <row r="35" spans="2:16" x14ac:dyDescent="0.25">
      <c r="B35" s="20" t="s">
        <v>40</v>
      </c>
      <c r="C35" s="8">
        <v>5</v>
      </c>
      <c r="D35" s="8">
        <v>5</v>
      </c>
      <c r="E35" s="8">
        <v>6</v>
      </c>
      <c r="F35" s="8"/>
      <c r="G35" s="8">
        <v>5</v>
      </c>
      <c r="H35" s="8">
        <v>2</v>
      </c>
      <c r="I35" s="8"/>
      <c r="J35" s="8"/>
      <c r="K35" s="8"/>
      <c r="L35" s="8"/>
      <c r="M35" s="8"/>
      <c r="N35" s="8"/>
      <c r="O35" s="17">
        <f t="shared" si="0"/>
        <v>23</v>
      </c>
      <c r="P35" s="9">
        <f t="shared" si="1"/>
        <v>0.13609467455621302</v>
      </c>
    </row>
    <row r="36" spans="2:16" x14ac:dyDescent="0.25">
      <c r="B36" s="20" t="s">
        <v>41</v>
      </c>
      <c r="C36" s="8"/>
      <c r="D36" s="8">
        <v>1</v>
      </c>
      <c r="E36" s="8">
        <v>1</v>
      </c>
      <c r="F36" s="8">
        <v>1</v>
      </c>
      <c r="G36" s="8">
        <v>2</v>
      </c>
      <c r="H36" s="8"/>
      <c r="I36" s="8"/>
      <c r="J36" s="8"/>
      <c r="K36" s="8"/>
      <c r="L36" s="8"/>
      <c r="M36" s="8"/>
      <c r="N36" s="8"/>
      <c r="O36" s="17">
        <f t="shared" si="0"/>
        <v>5</v>
      </c>
      <c r="P36" s="9">
        <f t="shared" si="1"/>
        <v>2.9585798816568046E-2</v>
      </c>
    </row>
    <row r="37" spans="2:16" x14ac:dyDescent="0.25">
      <c r="B37" s="20" t="s">
        <v>130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9">
        <f t="shared" si="1"/>
        <v>0</v>
      </c>
    </row>
    <row r="38" spans="2:16" s="3" customFormat="1" ht="15.75" thickBot="1" x14ac:dyDescent="0.3">
      <c r="B38" s="19" t="s">
        <v>42</v>
      </c>
      <c r="C38" s="18">
        <f>SUM(C10:C37)</f>
        <v>37</v>
      </c>
      <c r="D38" s="18">
        <f t="shared" ref="D38:N38" si="2">SUM(D10:D37)</f>
        <v>36</v>
      </c>
      <c r="E38" s="18">
        <f t="shared" si="2"/>
        <v>25</v>
      </c>
      <c r="F38" s="18">
        <f t="shared" si="2"/>
        <v>15</v>
      </c>
      <c r="G38" s="18">
        <f t="shared" si="2"/>
        <v>40</v>
      </c>
      <c r="H38" s="18">
        <f t="shared" si="2"/>
        <v>16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>SUM(O10:O37)</f>
        <v>169</v>
      </c>
      <c r="P38" s="33">
        <f>SUM(P10:P37)</f>
        <v>1</v>
      </c>
    </row>
    <row r="39" spans="2:16" ht="16.5" thickTop="1" thickBot="1" x14ac:dyDescent="0.3"/>
    <row r="40" spans="2:16" ht="15.75" thickTop="1" x14ac:dyDescent="0.25">
      <c r="B40" s="117" t="s">
        <v>172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</row>
    <row r="41" spans="2:16" x14ac:dyDescent="0.25">
      <c r="B41" s="20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7" t="s">
        <v>14</v>
      </c>
    </row>
    <row r="42" spans="2:16" x14ac:dyDescent="0.25">
      <c r="B42" s="20" t="s">
        <v>15</v>
      </c>
      <c r="C42" s="8"/>
      <c r="D42" s="8">
        <v>1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>SUM(C42:N42)</f>
        <v>1</v>
      </c>
      <c r="P42" s="9">
        <f>O42/$O$70</f>
        <v>2.4213075060532689E-3</v>
      </c>
    </row>
    <row r="43" spans="2:16" x14ac:dyDescent="0.25">
      <c r="B43" s="20" t="s">
        <v>16</v>
      </c>
      <c r="C43" s="8">
        <v>1</v>
      </c>
      <c r="D43" s="8"/>
      <c r="E43" s="8">
        <v>1</v>
      </c>
      <c r="F43" s="8"/>
      <c r="G43" s="8"/>
      <c r="H43" s="8">
        <v>1</v>
      </c>
      <c r="I43" s="8"/>
      <c r="J43" s="8"/>
      <c r="K43" s="8"/>
      <c r="L43" s="8"/>
      <c r="M43" s="8"/>
      <c r="N43" s="8"/>
      <c r="O43" s="17">
        <f t="shared" ref="O43:O69" si="3">SUM(C43:N43)</f>
        <v>3</v>
      </c>
      <c r="P43" s="9">
        <f t="shared" ref="P43:P69" si="4">O43/$O$70</f>
        <v>7.2639225181598066E-3</v>
      </c>
    </row>
    <row r="44" spans="2:16" x14ac:dyDescent="0.25">
      <c r="B44" s="20" t="s">
        <v>17</v>
      </c>
      <c r="C44" s="8">
        <v>1</v>
      </c>
      <c r="D44" s="8"/>
      <c r="E44" s="8">
        <v>1</v>
      </c>
      <c r="F44" s="8">
        <v>1</v>
      </c>
      <c r="G44" s="8">
        <v>1</v>
      </c>
      <c r="H44" s="8">
        <v>2</v>
      </c>
      <c r="I44" s="8"/>
      <c r="J44" s="8"/>
      <c r="K44" s="8"/>
      <c r="L44" s="8"/>
      <c r="M44" s="8"/>
      <c r="N44" s="8"/>
      <c r="O44" s="17">
        <f t="shared" si="3"/>
        <v>6</v>
      </c>
      <c r="P44" s="9">
        <f t="shared" si="4"/>
        <v>1.4527845036319613E-2</v>
      </c>
    </row>
    <row r="45" spans="2:16" x14ac:dyDescent="0.25">
      <c r="B45" s="20" t="s">
        <v>18</v>
      </c>
      <c r="C45" s="8">
        <v>1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17">
        <f t="shared" si="3"/>
        <v>2</v>
      </c>
      <c r="P45" s="9">
        <f t="shared" si="4"/>
        <v>4.8426150121065378E-3</v>
      </c>
    </row>
    <row r="46" spans="2:16" x14ac:dyDescent="0.25">
      <c r="B46" s="20" t="s">
        <v>19</v>
      </c>
      <c r="C46" s="8">
        <v>3</v>
      </c>
      <c r="D46" s="8">
        <v>1</v>
      </c>
      <c r="E46" s="8"/>
      <c r="F46" s="8">
        <v>3</v>
      </c>
      <c r="G46" s="8">
        <v>7</v>
      </c>
      <c r="H46" s="8">
        <v>9</v>
      </c>
      <c r="I46" s="8"/>
      <c r="J46" s="8"/>
      <c r="K46" s="8"/>
      <c r="L46" s="8"/>
      <c r="M46" s="8"/>
      <c r="N46" s="8"/>
      <c r="O46" s="17">
        <f t="shared" si="3"/>
        <v>23</v>
      </c>
      <c r="P46" s="9">
        <f t="shared" si="4"/>
        <v>5.569007263922518E-2</v>
      </c>
    </row>
    <row r="47" spans="2:16" x14ac:dyDescent="0.25">
      <c r="B47" s="20" t="s">
        <v>20</v>
      </c>
      <c r="C47" s="8">
        <v>2</v>
      </c>
      <c r="D47" s="8">
        <v>2</v>
      </c>
      <c r="E47" s="8">
        <v>1</v>
      </c>
      <c r="F47" s="8">
        <v>2</v>
      </c>
      <c r="G47" s="8">
        <v>2</v>
      </c>
      <c r="H47" s="8">
        <v>1</v>
      </c>
      <c r="I47" s="8"/>
      <c r="J47" s="8"/>
      <c r="K47" s="8"/>
      <c r="L47" s="8"/>
      <c r="M47" s="8"/>
      <c r="N47" s="8"/>
      <c r="O47" s="17">
        <f t="shared" si="3"/>
        <v>10</v>
      </c>
      <c r="P47" s="9">
        <f t="shared" si="4"/>
        <v>2.4213075060532687E-2</v>
      </c>
    </row>
    <row r="48" spans="2:16" x14ac:dyDescent="0.25">
      <c r="B48" s="20" t="s">
        <v>21</v>
      </c>
      <c r="C48" s="8">
        <v>7</v>
      </c>
      <c r="D48" s="8">
        <v>4</v>
      </c>
      <c r="E48" s="8">
        <v>1</v>
      </c>
      <c r="F48" s="8">
        <v>1</v>
      </c>
      <c r="G48" s="8">
        <v>2</v>
      </c>
      <c r="H48" s="8">
        <v>4</v>
      </c>
      <c r="I48" s="8"/>
      <c r="J48" s="8"/>
      <c r="K48" s="8"/>
      <c r="L48" s="8"/>
      <c r="M48" s="8"/>
      <c r="N48" s="8"/>
      <c r="O48" s="17">
        <f t="shared" si="3"/>
        <v>19</v>
      </c>
      <c r="P48" s="9">
        <f t="shared" si="4"/>
        <v>4.6004842615012108E-2</v>
      </c>
    </row>
    <row r="49" spans="2:16" x14ac:dyDescent="0.25">
      <c r="B49" s="20" t="s">
        <v>22</v>
      </c>
      <c r="C49" s="8">
        <v>1</v>
      </c>
      <c r="D49" s="8"/>
      <c r="E49" s="8">
        <v>1</v>
      </c>
      <c r="F49" s="8"/>
      <c r="G49" s="8">
        <v>1</v>
      </c>
      <c r="H49" s="8">
        <v>1</v>
      </c>
      <c r="I49" s="8"/>
      <c r="J49" s="8"/>
      <c r="K49" s="8"/>
      <c r="L49" s="8"/>
      <c r="M49" s="8"/>
      <c r="N49" s="8"/>
      <c r="O49" s="17">
        <f t="shared" si="3"/>
        <v>4</v>
      </c>
      <c r="P49" s="9">
        <f t="shared" si="4"/>
        <v>9.6852300242130755E-3</v>
      </c>
    </row>
    <row r="50" spans="2:16" x14ac:dyDescent="0.25">
      <c r="B50" s="20" t="s">
        <v>23</v>
      </c>
      <c r="C50" s="8">
        <v>2</v>
      </c>
      <c r="D50" s="8">
        <v>2</v>
      </c>
      <c r="E50" s="8"/>
      <c r="F50" s="8">
        <v>2</v>
      </c>
      <c r="G50" s="8">
        <v>2</v>
      </c>
      <c r="H50" s="8">
        <v>2</v>
      </c>
      <c r="I50" s="8"/>
      <c r="J50" s="8"/>
      <c r="K50" s="8"/>
      <c r="L50" s="8"/>
      <c r="M50" s="8"/>
      <c r="N50" s="8"/>
      <c r="O50" s="17">
        <f t="shared" si="3"/>
        <v>10</v>
      </c>
      <c r="P50" s="9">
        <f t="shared" si="4"/>
        <v>2.4213075060532687E-2</v>
      </c>
    </row>
    <row r="51" spans="2:16" x14ac:dyDescent="0.25">
      <c r="B51" s="20" t="s">
        <v>24</v>
      </c>
      <c r="C51" s="8">
        <v>2</v>
      </c>
      <c r="D51" s="8">
        <v>3</v>
      </c>
      <c r="E51" s="8"/>
      <c r="F51" s="8">
        <v>2</v>
      </c>
      <c r="G51" s="8">
        <v>1</v>
      </c>
      <c r="H51" s="8">
        <v>1</v>
      </c>
      <c r="I51" s="8"/>
      <c r="J51" s="8"/>
      <c r="K51" s="8"/>
      <c r="L51" s="8"/>
      <c r="M51" s="8"/>
      <c r="N51" s="8"/>
      <c r="O51" s="17">
        <f t="shared" si="3"/>
        <v>9</v>
      </c>
      <c r="P51" s="9">
        <f t="shared" si="4"/>
        <v>2.1791767554479417E-2</v>
      </c>
    </row>
    <row r="52" spans="2:16" x14ac:dyDescent="0.25">
      <c r="B52" s="20" t="s">
        <v>25</v>
      </c>
      <c r="C52" s="8">
        <v>23</v>
      </c>
      <c r="D52" s="8">
        <v>5</v>
      </c>
      <c r="E52" s="8">
        <v>8</v>
      </c>
      <c r="F52" s="8">
        <v>14</v>
      </c>
      <c r="G52" s="8">
        <v>11</v>
      </c>
      <c r="H52" s="8">
        <v>9</v>
      </c>
      <c r="I52" s="8"/>
      <c r="J52" s="8"/>
      <c r="K52" s="8"/>
      <c r="L52" s="8"/>
      <c r="M52" s="8"/>
      <c r="N52" s="8"/>
      <c r="O52" s="17">
        <f t="shared" si="3"/>
        <v>70</v>
      </c>
      <c r="P52" s="9">
        <f t="shared" si="4"/>
        <v>0.16949152542372881</v>
      </c>
    </row>
    <row r="53" spans="2:16" x14ac:dyDescent="0.25">
      <c r="B53" s="20" t="s">
        <v>26</v>
      </c>
      <c r="C53" s="8">
        <v>4</v>
      </c>
      <c r="D53" s="8">
        <v>1</v>
      </c>
      <c r="E53" s="8"/>
      <c r="F53" s="8">
        <v>2</v>
      </c>
      <c r="G53" s="8">
        <v>2</v>
      </c>
      <c r="H53" s="8">
        <v>2</v>
      </c>
      <c r="I53" s="8"/>
      <c r="J53" s="8"/>
      <c r="K53" s="8"/>
      <c r="L53" s="8"/>
      <c r="M53" s="8"/>
      <c r="N53" s="8"/>
      <c r="O53" s="17">
        <f t="shared" si="3"/>
        <v>11</v>
      </c>
      <c r="P53" s="9">
        <f t="shared" si="4"/>
        <v>2.6634382566585957E-2</v>
      </c>
    </row>
    <row r="54" spans="2:16" x14ac:dyDescent="0.25">
      <c r="B54" s="20" t="s">
        <v>27</v>
      </c>
      <c r="C54" s="8">
        <v>6</v>
      </c>
      <c r="D54" s="8">
        <v>4</v>
      </c>
      <c r="E54" s="8"/>
      <c r="F54" s="8">
        <v>2</v>
      </c>
      <c r="G54" s="8">
        <v>2</v>
      </c>
      <c r="H54" s="8">
        <v>7</v>
      </c>
      <c r="I54" s="8"/>
      <c r="J54" s="8"/>
      <c r="K54" s="8"/>
      <c r="L54" s="8"/>
      <c r="M54" s="8"/>
      <c r="N54" s="8"/>
      <c r="O54" s="17">
        <f t="shared" si="3"/>
        <v>21</v>
      </c>
      <c r="P54" s="9">
        <f t="shared" si="4"/>
        <v>5.0847457627118647E-2</v>
      </c>
    </row>
    <row r="55" spans="2:16" x14ac:dyDescent="0.25">
      <c r="B55" s="20" t="s">
        <v>28</v>
      </c>
      <c r="C55" s="8">
        <v>4</v>
      </c>
      <c r="D55" s="8">
        <v>3</v>
      </c>
      <c r="E55" s="8"/>
      <c r="F55" s="8">
        <v>3</v>
      </c>
      <c r="G55" s="8">
        <v>2</v>
      </c>
      <c r="H55" s="8">
        <v>4</v>
      </c>
      <c r="I55" s="8"/>
      <c r="J55" s="8"/>
      <c r="K55" s="8"/>
      <c r="L55" s="8"/>
      <c r="M55" s="8"/>
      <c r="N55" s="8"/>
      <c r="O55" s="17">
        <f t="shared" si="3"/>
        <v>16</v>
      </c>
      <c r="P55" s="9">
        <f t="shared" si="4"/>
        <v>3.8740920096852302E-2</v>
      </c>
    </row>
    <row r="56" spans="2:16" x14ac:dyDescent="0.25">
      <c r="B56" s="20" t="s">
        <v>29</v>
      </c>
      <c r="C56" s="8"/>
      <c r="D56" s="8"/>
      <c r="E56" s="8"/>
      <c r="F56" s="8">
        <v>5</v>
      </c>
      <c r="G56" s="8">
        <v>5</v>
      </c>
      <c r="H56" s="8">
        <v>1</v>
      </c>
      <c r="I56" s="8"/>
      <c r="J56" s="8"/>
      <c r="K56" s="8"/>
      <c r="L56" s="8"/>
      <c r="M56" s="8"/>
      <c r="N56" s="8"/>
      <c r="O56" s="17">
        <f t="shared" si="3"/>
        <v>11</v>
      </c>
      <c r="P56" s="9">
        <f t="shared" si="4"/>
        <v>2.6634382566585957E-2</v>
      </c>
    </row>
    <row r="57" spans="2:16" x14ac:dyDescent="0.25">
      <c r="B57" s="20" t="s">
        <v>30</v>
      </c>
      <c r="C57" s="8">
        <v>4</v>
      </c>
      <c r="D57" s="8">
        <v>1</v>
      </c>
      <c r="E57" s="8">
        <v>2</v>
      </c>
      <c r="F57" s="8">
        <v>3</v>
      </c>
      <c r="G57" s="8">
        <v>7</v>
      </c>
      <c r="H57" s="8">
        <v>3</v>
      </c>
      <c r="I57" s="8"/>
      <c r="J57" s="8"/>
      <c r="K57" s="8"/>
      <c r="L57" s="8"/>
      <c r="M57" s="8"/>
      <c r="N57" s="8"/>
      <c r="O57" s="17">
        <f t="shared" si="3"/>
        <v>20</v>
      </c>
      <c r="P57" s="9">
        <f t="shared" si="4"/>
        <v>4.8426150121065374E-2</v>
      </c>
    </row>
    <row r="58" spans="2:16" x14ac:dyDescent="0.25">
      <c r="B58" s="20" t="s">
        <v>31</v>
      </c>
      <c r="C58" s="8">
        <v>2</v>
      </c>
      <c r="D58" s="8"/>
      <c r="E58" s="8">
        <v>2</v>
      </c>
      <c r="F58" s="8">
        <v>1</v>
      </c>
      <c r="G58" s="8">
        <v>3</v>
      </c>
      <c r="H58" s="8">
        <v>1</v>
      </c>
      <c r="I58" s="8"/>
      <c r="J58" s="8"/>
      <c r="K58" s="8"/>
      <c r="L58" s="8"/>
      <c r="M58" s="8"/>
      <c r="N58" s="8"/>
      <c r="O58" s="17">
        <f t="shared" si="3"/>
        <v>9</v>
      </c>
      <c r="P58" s="9">
        <f t="shared" si="4"/>
        <v>2.1791767554479417E-2</v>
      </c>
    </row>
    <row r="59" spans="2:16" x14ac:dyDescent="0.25">
      <c r="B59" s="20" t="s">
        <v>32</v>
      </c>
      <c r="C59" s="8">
        <v>3</v>
      </c>
      <c r="D59" s="8">
        <v>5</v>
      </c>
      <c r="E59" s="8">
        <v>3</v>
      </c>
      <c r="F59" s="8">
        <v>2</v>
      </c>
      <c r="G59" s="8">
        <v>3</v>
      </c>
      <c r="H59" s="8">
        <v>4</v>
      </c>
      <c r="I59" s="8"/>
      <c r="J59" s="8"/>
      <c r="K59" s="8"/>
      <c r="L59" s="8"/>
      <c r="M59" s="8"/>
      <c r="N59" s="8"/>
      <c r="O59" s="17">
        <f t="shared" si="3"/>
        <v>20</v>
      </c>
      <c r="P59" s="9">
        <f t="shared" si="4"/>
        <v>4.8426150121065374E-2</v>
      </c>
    </row>
    <row r="60" spans="2:16" x14ac:dyDescent="0.25">
      <c r="B60" s="20" t="s">
        <v>33</v>
      </c>
      <c r="C60" s="8">
        <v>14</v>
      </c>
      <c r="D60" s="8">
        <v>2</v>
      </c>
      <c r="E60" s="8">
        <v>2</v>
      </c>
      <c r="F60" s="8">
        <v>4</v>
      </c>
      <c r="G60" s="8">
        <v>3</v>
      </c>
      <c r="H60" s="8">
        <v>4</v>
      </c>
      <c r="I60" s="8"/>
      <c r="J60" s="8"/>
      <c r="K60" s="8"/>
      <c r="L60" s="8"/>
      <c r="M60" s="8"/>
      <c r="N60" s="8"/>
      <c r="O60" s="17">
        <f t="shared" si="3"/>
        <v>29</v>
      </c>
      <c r="P60" s="9">
        <f t="shared" si="4"/>
        <v>7.0217917675544791E-2</v>
      </c>
    </row>
    <row r="61" spans="2:16" x14ac:dyDescent="0.25">
      <c r="B61" s="20" t="s">
        <v>34</v>
      </c>
      <c r="C61" s="8">
        <v>1</v>
      </c>
      <c r="D61" s="8"/>
      <c r="E61" s="8">
        <v>2</v>
      </c>
      <c r="F61" s="8">
        <v>1</v>
      </c>
      <c r="G61" s="8">
        <v>1</v>
      </c>
      <c r="H61" s="8">
        <v>4</v>
      </c>
      <c r="I61" s="8"/>
      <c r="J61" s="8"/>
      <c r="K61" s="8"/>
      <c r="L61" s="8"/>
      <c r="M61" s="8"/>
      <c r="N61" s="8"/>
      <c r="O61" s="17">
        <f t="shared" si="3"/>
        <v>9</v>
      </c>
      <c r="P61" s="9">
        <f t="shared" si="4"/>
        <v>2.1791767554479417E-2</v>
      </c>
    </row>
    <row r="62" spans="2:16" x14ac:dyDescent="0.25">
      <c r="B62" s="20" t="s">
        <v>35</v>
      </c>
      <c r="C62" s="8"/>
      <c r="D62" s="8">
        <v>1</v>
      </c>
      <c r="E62" s="8"/>
      <c r="F62" s="8">
        <v>1</v>
      </c>
      <c r="G62" s="8">
        <v>2</v>
      </c>
      <c r="H62" s="8"/>
      <c r="I62" s="8"/>
      <c r="J62" s="8"/>
      <c r="K62" s="8"/>
      <c r="L62" s="8"/>
      <c r="M62" s="8"/>
      <c r="N62" s="8"/>
      <c r="O62" s="17">
        <f t="shared" si="3"/>
        <v>4</v>
      </c>
      <c r="P62" s="9">
        <f t="shared" si="4"/>
        <v>9.6852300242130755E-3</v>
      </c>
    </row>
    <row r="63" spans="2:16" x14ac:dyDescent="0.25">
      <c r="B63" s="20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9">
        <f t="shared" si="4"/>
        <v>0</v>
      </c>
    </row>
    <row r="64" spans="2:16" x14ac:dyDescent="0.25">
      <c r="B64" s="20" t="s">
        <v>37</v>
      </c>
      <c r="C64" s="8">
        <v>3</v>
      </c>
      <c r="D64" s="8">
        <v>1</v>
      </c>
      <c r="E64" s="8">
        <v>1</v>
      </c>
      <c r="F64" s="8">
        <v>4</v>
      </c>
      <c r="G64" s="8">
        <v>3</v>
      </c>
      <c r="H64" s="8">
        <v>1</v>
      </c>
      <c r="I64" s="8"/>
      <c r="J64" s="8"/>
      <c r="K64" s="8"/>
      <c r="L64" s="8"/>
      <c r="M64" s="8"/>
      <c r="N64" s="8"/>
      <c r="O64" s="17">
        <f t="shared" si="3"/>
        <v>13</v>
      </c>
      <c r="P64" s="9">
        <f t="shared" si="4"/>
        <v>3.1476997578692496E-2</v>
      </c>
    </row>
    <row r="65" spans="2:16" x14ac:dyDescent="0.25">
      <c r="B65" s="20" t="s">
        <v>38</v>
      </c>
      <c r="C65" s="8">
        <v>5</v>
      </c>
      <c r="D65" s="8">
        <v>5</v>
      </c>
      <c r="E65" s="8">
        <v>2</v>
      </c>
      <c r="F65" s="8"/>
      <c r="G65" s="8"/>
      <c r="H65" s="8">
        <v>1</v>
      </c>
      <c r="I65" s="8"/>
      <c r="J65" s="8"/>
      <c r="K65" s="8"/>
      <c r="L65" s="8"/>
      <c r="M65" s="8"/>
      <c r="N65" s="8"/>
      <c r="O65" s="17">
        <f t="shared" si="3"/>
        <v>13</v>
      </c>
      <c r="P65" s="9">
        <f t="shared" si="4"/>
        <v>3.1476997578692496E-2</v>
      </c>
    </row>
    <row r="66" spans="2:16" x14ac:dyDescent="0.25">
      <c r="B66" s="20" t="s">
        <v>39</v>
      </c>
      <c r="C66" s="8">
        <v>2</v>
      </c>
      <c r="D66" s="8"/>
      <c r="E66" s="8"/>
      <c r="F66" s="8"/>
      <c r="G66" s="8"/>
      <c r="H66" s="8">
        <v>1</v>
      </c>
      <c r="I66" s="8"/>
      <c r="J66" s="8"/>
      <c r="K66" s="8"/>
      <c r="L66" s="8"/>
      <c r="M66" s="8"/>
      <c r="N66" s="8"/>
      <c r="O66" s="17">
        <f t="shared" si="3"/>
        <v>3</v>
      </c>
      <c r="P66" s="9">
        <f t="shared" si="4"/>
        <v>7.2639225181598066E-3</v>
      </c>
    </row>
    <row r="67" spans="2:16" x14ac:dyDescent="0.25">
      <c r="B67" s="20" t="s">
        <v>40</v>
      </c>
      <c r="C67" s="8">
        <v>25</v>
      </c>
      <c r="D67" s="8">
        <v>6</v>
      </c>
      <c r="E67" s="8">
        <v>6</v>
      </c>
      <c r="F67" s="8">
        <v>9</v>
      </c>
      <c r="G67" s="8">
        <v>11</v>
      </c>
      <c r="H67" s="8">
        <v>15</v>
      </c>
      <c r="I67" s="8"/>
      <c r="J67" s="8"/>
      <c r="K67" s="8"/>
      <c r="L67" s="8"/>
      <c r="M67" s="8"/>
      <c r="N67" s="8"/>
      <c r="O67" s="17">
        <f t="shared" si="3"/>
        <v>72</v>
      </c>
      <c r="P67" s="9">
        <f t="shared" si="4"/>
        <v>0.17433414043583534</v>
      </c>
    </row>
    <row r="68" spans="2:16" x14ac:dyDescent="0.25">
      <c r="B68" s="20" t="s">
        <v>41</v>
      </c>
      <c r="C68" s="8">
        <v>3</v>
      </c>
      <c r="D68" s="8"/>
      <c r="E68" s="8">
        <v>1</v>
      </c>
      <c r="F68" s="8">
        <v>1</v>
      </c>
      <c r="G68" s="8"/>
      <c r="H68" s="8"/>
      <c r="I68" s="8"/>
      <c r="J68" s="8"/>
      <c r="K68" s="8"/>
      <c r="L68" s="8"/>
      <c r="M68" s="8"/>
      <c r="N68" s="8"/>
      <c r="O68" s="17">
        <f t="shared" si="3"/>
        <v>5</v>
      </c>
      <c r="P68" s="9">
        <f t="shared" si="4"/>
        <v>1.2106537530266344E-2</v>
      </c>
    </row>
    <row r="69" spans="2:16" x14ac:dyDescent="0.25">
      <c r="B69" s="20" t="s">
        <v>130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7">
        <f t="shared" si="3"/>
        <v>0</v>
      </c>
      <c r="P69" s="9">
        <f t="shared" si="4"/>
        <v>0</v>
      </c>
    </row>
    <row r="70" spans="2:16" s="3" customFormat="1" ht="15.75" thickBot="1" x14ac:dyDescent="0.3">
      <c r="B70" s="19" t="s">
        <v>42</v>
      </c>
      <c r="C70" s="18">
        <f>SUM(C42:C69)</f>
        <v>119</v>
      </c>
      <c r="D70" s="18">
        <f t="shared" ref="D70:N70" si="5">SUM(D42:D69)</f>
        <v>48</v>
      </c>
      <c r="E70" s="18">
        <f t="shared" si="5"/>
        <v>34</v>
      </c>
      <c r="F70" s="18">
        <f t="shared" si="5"/>
        <v>63</v>
      </c>
      <c r="G70" s="18">
        <f t="shared" si="5"/>
        <v>71</v>
      </c>
      <c r="H70" s="18">
        <f t="shared" si="5"/>
        <v>78</v>
      </c>
      <c r="I70" s="18">
        <f t="shared" si="5"/>
        <v>0</v>
      </c>
      <c r="J70" s="18">
        <f t="shared" si="5"/>
        <v>0</v>
      </c>
      <c r="K70" s="18">
        <f t="shared" si="5"/>
        <v>0</v>
      </c>
      <c r="L70" s="18">
        <f t="shared" si="5"/>
        <v>0</v>
      </c>
      <c r="M70" s="18">
        <f t="shared" si="5"/>
        <v>0</v>
      </c>
      <c r="N70" s="18">
        <f t="shared" si="5"/>
        <v>0</v>
      </c>
      <c r="O70" s="18">
        <f>SUM(O42:O69)</f>
        <v>413</v>
      </c>
      <c r="P70" s="33">
        <f>SUM(P42:P69)</f>
        <v>0.99999999999999989</v>
      </c>
    </row>
    <row r="71" spans="2:16" ht="17.25" customHeight="1" thickTop="1" thickBot="1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5.75" thickTop="1" x14ac:dyDescent="0.25">
      <c r="B72" s="117" t="s">
        <v>173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9"/>
    </row>
    <row r="73" spans="2:16" x14ac:dyDescent="0.25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 x14ac:dyDescent="0.25">
      <c r="B74" s="20" t="s">
        <v>15</v>
      </c>
      <c r="C74" s="8"/>
      <c r="D74" s="8"/>
      <c r="E74" s="8"/>
      <c r="F74" s="8">
        <v>1</v>
      </c>
      <c r="G74" s="8"/>
      <c r="H74" s="8"/>
      <c r="I74" s="8"/>
      <c r="J74" s="8"/>
      <c r="K74" s="8"/>
      <c r="L74" s="8"/>
      <c r="M74" s="8"/>
      <c r="N74" s="8"/>
      <c r="O74" s="17">
        <f>SUM(C74:N74)</f>
        <v>1</v>
      </c>
      <c r="P74" s="9">
        <f>O74/$O$102</f>
        <v>1.984126984126984E-3</v>
      </c>
    </row>
    <row r="75" spans="2:16" x14ac:dyDescent="0.25">
      <c r="B75" s="20" t="s">
        <v>16</v>
      </c>
      <c r="C75" s="8">
        <v>1</v>
      </c>
      <c r="D75" s="8">
        <v>1</v>
      </c>
      <c r="E75" s="8">
        <v>4</v>
      </c>
      <c r="F75" s="8"/>
      <c r="G75" s="8"/>
      <c r="H75" s="8">
        <v>2</v>
      </c>
      <c r="I75" s="8"/>
      <c r="J75" s="8"/>
      <c r="K75" s="8"/>
      <c r="L75" s="8"/>
      <c r="M75" s="8"/>
      <c r="N75" s="8"/>
      <c r="O75" s="17">
        <f t="shared" ref="O75:O101" si="6">SUM(C75:N75)</f>
        <v>8</v>
      </c>
      <c r="P75" s="9">
        <f t="shared" ref="P75:P101" si="7">O75/$O$102</f>
        <v>1.5873015873015872E-2</v>
      </c>
    </row>
    <row r="76" spans="2:16" x14ac:dyDescent="0.25">
      <c r="B76" s="20" t="s">
        <v>17</v>
      </c>
      <c r="C76" s="8">
        <v>4</v>
      </c>
      <c r="D76" s="8">
        <v>3</v>
      </c>
      <c r="E76" s="8">
        <v>2</v>
      </c>
      <c r="F76" s="8"/>
      <c r="G76" s="8">
        <v>7</v>
      </c>
      <c r="H76" s="8">
        <v>2</v>
      </c>
      <c r="I76" s="8"/>
      <c r="J76" s="8"/>
      <c r="K76" s="8"/>
      <c r="L76" s="8"/>
      <c r="M76" s="8"/>
      <c r="N76" s="8"/>
      <c r="O76" s="17">
        <f t="shared" si="6"/>
        <v>18</v>
      </c>
      <c r="P76" s="9">
        <f t="shared" si="7"/>
        <v>3.5714285714285712E-2</v>
      </c>
    </row>
    <row r="77" spans="2:16" x14ac:dyDescent="0.25">
      <c r="B77" s="20" t="s">
        <v>18</v>
      </c>
      <c r="C77" s="8"/>
      <c r="D77" s="8"/>
      <c r="E77" s="8">
        <v>1</v>
      </c>
      <c r="F77" s="8"/>
      <c r="G77" s="8"/>
      <c r="H77" s="8"/>
      <c r="I77" s="8"/>
      <c r="J77" s="8"/>
      <c r="K77" s="8"/>
      <c r="L77" s="8"/>
      <c r="M77" s="8"/>
      <c r="N77" s="8"/>
      <c r="O77" s="17">
        <f t="shared" si="6"/>
        <v>1</v>
      </c>
      <c r="P77" s="9">
        <f t="shared" si="7"/>
        <v>1.984126984126984E-3</v>
      </c>
    </row>
    <row r="78" spans="2:16" x14ac:dyDescent="0.25">
      <c r="B78" s="20" t="s">
        <v>19</v>
      </c>
      <c r="C78" s="8">
        <v>10</v>
      </c>
      <c r="D78" s="8">
        <v>7</v>
      </c>
      <c r="E78" s="8">
        <v>7</v>
      </c>
      <c r="F78" s="8">
        <v>5</v>
      </c>
      <c r="G78" s="8">
        <v>10</v>
      </c>
      <c r="H78" s="8">
        <v>6</v>
      </c>
      <c r="I78" s="8"/>
      <c r="J78" s="8"/>
      <c r="K78" s="8"/>
      <c r="L78" s="8"/>
      <c r="M78" s="8"/>
      <c r="N78" s="8"/>
      <c r="O78" s="17">
        <f t="shared" si="6"/>
        <v>45</v>
      </c>
      <c r="P78" s="9">
        <f t="shared" si="7"/>
        <v>8.9285714285714288E-2</v>
      </c>
    </row>
    <row r="79" spans="2:16" x14ac:dyDescent="0.25">
      <c r="B79" s="20" t="s">
        <v>20</v>
      </c>
      <c r="C79" s="8">
        <v>3</v>
      </c>
      <c r="D79" s="8">
        <v>2</v>
      </c>
      <c r="E79" s="8">
        <v>4</v>
      </c>
      <c r="F79" s="8">
        <v>1</v>
      </c>
      <c r="G79" s="8">
        <v>5</v>
      </c>
      <c r="H79" s="8">
        <v>7</v>
      </c>
      <c r="I79" s="8"/>
      <c r="J79" s="8"/>
      <c r="K79" s="8"/>
      <c r="L79" s="8"/>
      <c r="M79" s="8"/>
      <c r="N79" s="8"/>
      <c r="O79" s="17">
        <f t="shared" si="6"/>
        <v>22</v>
      </c>
      <c r="P79" s="9">
        <f t="shared" si="7"/>
        <v>4.3650793650793648E-2</v>
      </c>
    </row>
    <row r="80" spans="2:16" x14ac:dyDescent="0.25">
      <c r="B80" s="20" t="s">
        <v>21</v>
      </c>
      <c r="C80" s="8">
        <v>5</v>
      </c>
      <c r="D80" s="8">
        <v>3</v>
      </c>
      <c r="E80" s="8"/>
      <c r="F80" s="8">
        <v>2</v>
      </c>
      <c r="G80" s="8"/>
      <c r="H80" s="8">
        <v>2</v>
      </c>
      <c r="I80" s="8"/>
      <c r="J80" s="8"/>
      <c r="K80" s="8"/>
      <c r="L80" s="8"/>
      <c r="M80" s="8"/>
      <c r="N80" s="8"/>
      <c r="O80" s="17">
        <f t="shared" si="6"/>
        <v>12</v>
      </c>
      <c r="P80" s="9">
        <f t="shared" si="7"/>
        <v>2.3809523809523808E-2</v>
      </c>
    </row>
    <row r="81" spans="2:16" x14ac:dyDescent="0.25">
      <c r="B81" s="20" t="s">
        <v>22</v>
      </c>
      <c r="C81" s="8">
        <v>2</v>
      </c>
      <c r="D81" s="8"/>
      <c r="E81" s="8">
        <v>3</v>
      </c>
      <c r="F81" s="8">
        <v>1</v>
      </c>
      <c r="G81" s="8">
        <v>1</v>
      </c>
      <c r="H81" s="8">
        <v>1</v>
      </c>
      <c r="I81" s="8"/>
      <c r="J81" s="8"/>
      <c r="K81" s="8"/>
      <c r="L81" s="8"/>
      <c r="M81" s="8"/>
      <c r="N81" s="8"/>
      <c r="O81" s="17">
        <f t="shared" si="6"/>
        <v>8</v>
      </c>
      <c r="P81" s="9">
        <f t="shared" si="7"/>
        <v>1.5873015873015872E-2</v>
      </c>
    </row>
    <row r="82" spans="2:16" x14ac:dyDescent="0.25">
      <c r="B82" s="20" t="s">
        <v>23</v>
      </c>
      <c r="C82" s="8">
        <v>2</v>
      </c>
      <c r="D82" s="8">
        <v>8</v>
      </c>
      <c r="E82" s="8">
        <v>1</v>
      </c>
      <c r="F82" s="8">
        <v>3</v>
      </c>
      <c r="G82" s="8">
        <v>3</v>
      </c>
      <c r="H82" s="8">
        <v>1</v>
      </c>
      <c r="I82" s="8"/>
      <c r="J82" s="8"/>
      <c r="K82" s="8"/>
      <c r="L82" s="8"/>
      <c r="M82" s="8"/>
      <c r="N82" s="8"/>
      <c r="O82" s="17">
        <f t="shared" si="6"/>
        <v>18</v>
      </c>
      <c r="P82" s="9">
        <f t="shared" si="7"/>
        <v>3.5714285714285712E-2</v>
      </c>
    </row>
    <row r="83" spans="2:16" x14ac:dyDescent="0.25">
      <c r="B83" s="20" t="s">
        <v>24</v>
      </c>
      <c r="C83" s="8"/>
      <c r="D83" s="8">
        <v>5</v>
      </c>
      <c r="E83" s="8">
        <v>2</v>
      </c>
      <c r="F83" s="8">
        <v>2</v>
      </c>
      <c r="G83" s="8">
        <v>2</v>
      </c>
      <c r="H83" s="8">
        <v>2</v>
      </c>
      <c r="I83" s="8"/>
      <c r="J83" s="8"/>
      <c r="K83" s="8"/>
      <c r="L83" s="8"/>
      <c r="M83" s="8"/>
      <c r="N83" s="8"/>
      <c r="O83" s="17">
        <f t="shared" si="6"/>
        <v>13</v>
      </c>
      <c r="P83" s="9">
        <f t="shared" si="7"/>
        <v>2.5793650793650792E-2</v>
      </c>
    </row>
    <row r="84" spans="2:16" x14ac:dyDescent="0.25">
      <c r="B84" s="20" t="s">
        <v>25</v>
      </c>
      <c r="C84" s="8">
        <v>12</v>
      </c>
      <c r="D84" s="8">
        <v>11</v>
      </c>
      <c r="E84" s="8">
        <v>12</v>
      </c>
      <c r="F84" s="8">
        <v>17</v>
      </c>
      <c r="G84" s="8">
        <v>14</v>
      </c>
      <c r="H84" s="8">
        <v>9</v>
      </c>
      <c r="I84" s="8"/>
      <c r="J84" s="8"/>
      <c r="K84" s="8"/>
      <c r="L84" s="8"/>
      <c r="M84" s="8"/>
      <c r="N84" s="8"/>
      <c r="O84" s="17">
        <f t="shared" si="6"/>
        <v>75</v>
      </c>
      <c r="P84" s="9">
        <f t="shared" si="7"/>
        <v>0.14880952380952381</v>
      </c>
    </row>
    <row r="85" spans="2:16" x14ac:dyDescent="0.25">
      <c r="B85" s="20" t="s">
        <v>26</v>
      </c>
      <c r="C85" s="8">
        <v>2</v>
      </c>
      <c r="D85" s="8">
        <v>1</v>
      </c>
      <c r="E85" s="8">
        <v>4</v>
      </c>
      <c r="F85" s="8">
        <v>2</v>
      </c>
      <c r="G85" s="8">
        <v>2</v>
      </c>
      <c r="H85" s="8">
        <v>2</v>
      </c>
      <c r="I85" s="8"/>
      <c r="J85" s="8"/>
      <c r="K85" s="8"/>
      <c r="L85" s="8"/>
      <c r="M85" s="8"/>
      <c r="N85" s="8"/>
      <c r="O85" s="17">
        <f t="shared" si="6"/>
        <v>13</v>
      </c>
      <c r="P85" s="9">
        <f t="shared" si="7"/>
        <v>2.5793650793650792E-2</v>
      </c>
    </row>
    <row r="86" spans="2:16" x14ac:dyDescent="0.25">
      <c r="B86" s="20" t="s">
        <v>27</v>
      </c>
      <c r="C86" s="8">
        <v>6</v>
      </c>
      <c r="D86" s="8">
        <v>4</v>
      </c>
      <c r="E86" s="8">
        <v>6</v>
      </c>
      <c r="F86" s="8">
        <v>2</v>
      </c>
      <c r="G86" s="8"/>
      <c r="H86" s="8"/>
      <c r="I86" s="8"/>
      <c r="J86" s="8"/>
      <c r="K86" s="8"/>
      <c r="L86" s="8"/>
      <c r="M86" s="8"/>
      <c r="N86" s="8"/>
      <c r="O86" s="17">
        <f t="shared" si="6"/>
        <v>18</v>
      </c>
      <c r="P86" s="9">
        <f t="shared" si="7"/>
        <v>3.5714285714285712E-2</v>
      </c>
    </row>
    <row r="87" spans="2:16" x14ac:dyDescent="0.25">
      <c r="B87" s="20" t="s">
        <v>28</v>
      </c>
      <c r="C87" s="8">
        <v>1</v>
      </c>
      <c r="D87" s="8">
        <v>3</v>
      </c>
      <c r="E87" s="8">
        <v>2</v>
      </c>
      <c r="F87" s="8">
        <v>7</v>
      </c>
      <c r="G87" s="8">
        <v>3</v>
      </c>
      <c r="H87" s="8">
        <v>5</v>
      </c>
      <c r="I87" s="8"/>
      <c r="J87" s="8"/>
      <c r="K87" s="8"/>
      <c r="L87" s="8"/>
      <c r="M87" s="8"/>
      <c r="N87" s="8"/>
      <c r="O87" s="17">
        <f t="shared" si="6"/>
        <v>21</v>
      </c>
      <c r="P87" s="9">
        <f t="shared" si="7"/>
        <v>4.1666666666666664E-2</v>
      </c>
    </row>
    <row r="88" spans="2:16" x14ac:dyDescent="0.25">
      <c r="B88" s="20" t="s">
        <v>29</v>
      </c>
      <c r="C88" s="8">
        <v>1</v>
      </c>
      <c r="D88" s="8">
        <v>12</v>
      </c>
      <c r="E88" s="8">
        <v>2</v>
      </c>
      <c r="F88" s="8">
        <v>3</v>
      </c>
      <c r="G88" s="8">
        <v>1</v>
      </c>
      <c r="H88" s="8">
        <v>2</v>
      </c>
      <c r="I88" s="8"/>
      <c r="J88" s="8"/>
      <c r="K88" s="8"/>
      <c r="L88" s="8"/>
      <c r="M88" s="8"/>
      <c r="N88" s="8"/>
      <c r="O88" s="17">
        <f t="shared" si="6"/>
        <v>21</v>
      </c>
      <c r="P88" s="9">
        <f t="shared" si="7"/>
        <v>4.1666666666666664E-2</v>
      </c>
    </row>
    <row r="89" spans="2:16" x14ac:dyDescent="0.25">
      <c r="B89" s="20" t="s">
        <v>30</v>
      </c>
      <c r="C89" s="8">
        <v>6</v>
      </c>
      <c r="D89" s="8">
        <v>1</v>
      </c>
      <c r="E89" s="8">
        <v>6</v>
      </c>
      <c r="F89" s="8">
        <v>2</v>
      </c>
      <c r="G89" s="8">
        <v>5</v>
      </c>
      <c r="H89" s="8">
        <v>3</v>
      </c>
      <c r="I89" s="8"/>
      <c r="J89" s="8"/>
      <c r="K89" s="8"/>
      <c r="L89" s="8"/>
      <c r="M89" s="8"/>
      <c r="N89" s="8"/>
      <c r="O89" s="17">
        <f t="shared" si="6"/>
        <v>23</v>
      </c>
      <c r="P89" s="9">
        <f t="shared" si="7"/>
        <v>4.5634920634920632E-2</v>
      </c>
    </row>
    <row r="90" spans="2:16" x14ac:dyDescent="0.25">
      <c r="B90" s="20" t="s">
        <v>31</v>
      </c>
      <c r="C90" s="8"/>
      <c r="D90" s="8">
        <v>2</v>
      </c>
      <c r="E90" s="8">
        <v>2</v>
      </c>
      <c r="F90" s="8">
        <v>2</v>
      </c>
      <c r="G90" s="8"/>
      <c r="H90" s="8"/>
      <c r="I90" s="8"/>
      <c r="J90" s="8"/>
      <c r="K90" s="8"/>
      <c r="L90" s="8"/>
      <c r="M90" s="8"/>
      <c r="N90" s="8"/>
      <c r="O90" s="17">
        <f t="shared" si="6"/>
        <v>6</v>
      </c>
      <c r="P90" s="9">
        <f t="shared" si="7"/>
        <v>1.1904761904761904E-2</v>
      </c>
    </row>
    <row r="91" spans="2:16" x14ac:dyDescent="0.25">
      <c r="B91" s="20" t="s">
        <v>32</v>
      </c>
      <c r="C91" s="8">
        <v>9</v>
      </c>
      <c r="D91" s="8">
        <v>5</v>
      </c>
      <c r="E91" s="8">
        <v>4</v>
      </c>
      <c r="F91" s="8">
        <v>5</v>
      </c>
      <c r="G91" s="8">
        <v>6</v>
      </c>
      <c r="H91" s="8">
        <v>6</v>
      </c>
      <c r="I91" s="8"/>
      <c r="J91" s="8"/>
      <c r="K91" s="8"/>
      <c r="L91" s="8"/>
      <c r="M91" s="8"/>
      <c r="N91" s="8"/>
      <c r="O91" s="17">
        <f t="shared" si="6"/>
        <v>35</v>
      </c>
      <c r="P91" s="9">
        <f t="shared" si="7"/>
        <v>6.9444444444444448E-2</v>
      </c>
    </row>
    <row r="92" spans="2:16" x14ac:dyDescent="0.25">
      <c r="B92" s="20" t="s">
        <v>33</v>
      </c>
      <c r="C92" s="8">
        <v>2</v>
      </c>
      <c r="D92" s="8">
        <v>6</v>
      </c>
      <c r="E92" s="8">
        <v>4</v>
      </c>
      <c r="F92" s="8">
        <v>8</v>
      </c>
      <c r="G92" s="8">
        <v>15</v>
      </c>
      <c r="H92" s="8">
        <v>7</v>
      </c>
      <c r="I92" s="8"/>
      <c r="J92" s="8"/>
      <c r="K92" s="8"/>
      <c r="L92" s="8"/>
      <c r="M92" s="8"/>
      <c r="N92" s="8"/>
      <c r="O92" s="17">
        <f t="shared" si="6"/>
        <v>42</v>
      </c>
      <c r="P92" s="9">
        <f t="shared" si="7"/>
        <v>8.3333333333333329E-2</v>
      </c>
    </row>
    <row r="93" spans="2:16" x14ac:dyDescent="0.25">
      <c r="B93" s="20" t="s">
        <v>34</v>
      </c>
      <c r="C93" s="8"/>
      <c r="D93" s="8">
        <v>1</v>
      </c>
      <c r="E93" s="8">
        <v>3</v>
      </c>
      <c r="F93" s="8">
        <v>1</v>
      </c>
      <c r="G93" s="8">
        <v>3</v>
      </c>
      <c r="H93" s="8"/>
      <c r="I93" s="8"/>
      <c r="J93" s="8"/>
      <c r="K93" s="8"/>
      <c r="L93" s="8"/>
      <c r="M93" s="8"/>
      <c r="N93" s="8"/>
      <c r="O93" s="17">
        <f t="shared" si="6"/>
        <v>8</v>
      </c>
      <c r="P93" s="9">
        <f t="shared" si="7"/>
        <v>1.5873015873015872E-2</v>
      </c>
    </row>
    <row r="94" spans="2:16" x14ac:dyDescent="0.25">
      <c r="B94" s="20" t="s">
        <v>35</v>
      </c>
      <c r="C94" s="8"/>
      <c r="D94" s="8"/>
      <c r="E94" s="8">
        <v>1</v>
      </c>
      <c r="F94" s="8"/>
      <c r="G94" s="8">
        <v>3</v>
      </c>
      <c r="H94" s="8"/>
      <c r="I94" s="8"/>
      <c r="J94" s="8"/>
      <c r="K94" s="8"/>
      <c r="L94" s="8"/>
      <c r="M94" s="8"/>
      <c r="N94" s="8"/>
      <c r="O94" s="17">
        <f t="shared" si="6"/>
        <v>4</v>
      </c>
      <c r="P94" s="9">
        <f t="shared" si="7"/>
        <v>7.9365079365079361E-3</v>
      </c>
    </row>
    <row r="95" spans="2:16" x14ac:dyDescent="0.25">
      <c r="B95" s="20" t="s">
        <v>36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17">
        <f t="shared" si="6"/>
        <v>0</v>
      </c>
      <c r="P95" s="9">
        <f t="shared" si="7"/>
        <v>0</v>
      </c>
    </row>
    <row r="96" spans="2:16" x14ac:dyDescent="0.25">
      <c r="B96" s="20" t="s">
        <v>37</v>
      </c>
      <c r="C96" s="8">
        <v>4</v>
      </c>
      <c r="D96" s="8">
        <v>1</v>
      </c>
      <c r="E96" s="8"/>
      <c r="F96" s="8">
        <v>2</v>
      </c>
      <c r="G96" s="8">
        <v>2</v>
      </c>
      <c r="H96" s="8"/>
      <c r="I96" s="8"/>
      <c r="J96" s="8"/>
      <c r="K96" s="8"/>
      <c r="L96" s="8"/>
      <c r="M96" s="8"/>
      <c r="N96" s="8"/>
      <c r="O96" s="17">
        <f t="shared" si="6"/>
        <v>9</v>
      </c>
      <c r="P96" s="9">
        <f t="shared" si="7"/>
        <v>1.7857142857142856E-2</v>
      </c>
    </row>
    <row r="97" spans="2:16" x14ac:dyDescent="0.25">
      <c r="B97" s="20" t="s">
        <v>38</v>
      </c>
      <c r="C97" s="8">
        <v>3</v>
      </c>
      <c r="D97" s="8">
        <v>4</v>
      </c>
      <c r="E97" s="8">
        <v>1</v>
      </c>
      <c r="F97" s="8">
        <v>1</v>
      </c>
      <c r="G97" s="8">
        <v>2</v>
      </c>
      <c r="H97" s="8">
        <v>3</v>
      </c>
      <c r="I97" s="8"/>
      <c r="J97" s="8"/>
      <c r="K97" s="8"/>
      <c r="L97" s="8"/>
      <c r="M97" s="8"/>
      <c r="N97" s="8"/>
      <c r="O97" s="17">
        <f t="shared" si="6"/>
        <v>14</v>
      </c>
      <c r="P97" s="9">
        <f t="shared" si="7"/>
        <v>2.7777777777777776E-2</v>
      </c>
    </row>
    <row r="98" spans="2:16" x14ac:dyDescent="0.25">
      <c r="B98" s="20" t="s">
        <v>39</v>
      </c>
      <c r="C98" s="8">
        <v>1</v>
      </c>
      <c r="D98" s="8"/>
      <c r="E98" s="8">
        <v>1</v>
      </c>
      <c r="F98" s="8"/>
      <c r="G98" s="8">
        <v>1</v>
      </c>
      <c r="H98" s="8">
        <v>1</v>
      </c>
      <c r="I98" s="8"/>
      <c r="J98" s="8"/>
      <c r="K98" s="8"/>
      <c r="L98" s="8"/>
      <c r="M98" s="8"/>
      <c r="N98" s="8"/>
      <c r="O98" s="17">
        <f t="shared" si="6"/>
        <v>4</v>
      </c>
      <c r="P98" s="9">
        <f t="shared" si="7"/>
        <v>7.9365079365079361E-3</v>
      </c>
    </row>
    <row r="99" spans="2:16" x14ac:dyDescent="0.25">
      <c r="B99" s="20" t="s">
        <v>40</v>
      </c>
      <c r="C99" s="8">
        <v>5</v>
      </c>
      <c r="D99" s="8">
        <v>5</v>
      </c>
      <c r="E99" s="8">
        <v>11</v>
      </c>
      <c r="F99" s="8">
        <v>14</v>
      </c>
      <c r="G99" s="8">
        <v>13</v>
      </c>
      <c r="H99" s="8">
        <v>8</v>
      </c>
      <c r="I99" s="8"/>
      <c r="J99" s="8"/>
      <c r="K99" s="8"/>
      <c r="L99" s="8"/>
      <c r="M99" s="8"/>
      <c r="N99" s="8"/>
      <c r="O99" s="17">
        <f t="shared" si="6"/>
        <v>56</v>
      </c>
      <c r="P99" s="9">
        <f t="shared" si="7"/>
        <v>0.1111111111111111</v>
      </c>
    </row>
    <row r="100" spans="2:16" x14ac:dyDescent="0.25">
      <c r="B100" s="20" t="s">
        <v>41</v>
      </c>
      <c r="C100" s="8">
        <v>1</v>
      </c>
      <c r="D100" s="8">
        <v>1</v>
      </c>
      <c r="E100" s="8">
        <v>2</v>
      </c>
      <c r="F100" s="8">
        <v>2</v>
      </c>
      <c r="G100" s="8">
        <v>2</v>
      </c>
      <c r="H100" s="8">
        <v>1</v>
      </c>
      <c r="I100" s="8"/>
      <c r="J100" s="8"/>
      <c r="K100" s="8"/>
      <c r="L100" s="8"/>
      <c r="M100" s="8"/>
      <c r="N100" s="8"/>
      <c r="O100" s="17">
        <f t="shared" si="6"/>
        <v>9</v>
      </c>
      <c r="P100" s="9">
        <f t="shared" si="7"/>
        <v>1.7857142857142856E-2</v>
      </c>
    </row>
    <row r="101" spans="2:16" x14ac:dyDescent="0.25">
      <c r="B101" s="20" t="s">
        <v>130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7">
        <f t="shared" si="6"/>
        <v>0</v>
      </c>
      <c r="P101" s="9">
        <f t="shared" si="7"/>
        <v>0</v>
      </c>
    </row>
    <row r="102" spans="2:16" s="3" customFormat="1" ht="15.75" thickBot="1" x14ac:dyDescent="0.3">
      <c r="B102" s="19" t="s">
        <v>42</v>
      </c>
      <c r="C102" s="18">
        <f>SUM(C74:C101)</f>
        <v>80</v>
      </c>
      <c r="D102" s="18">
        <f t="shared" ref="D102:N102" si="8">SUM(D74:D101)</f>
        <v>86</v>
      </c>
      <c r="E102" s="18">
        <f t="shared" si="8"/>
        <v>85</v>
      </c>
      <c r="F102" s="18">
        <f t="shared" si="8"/>
        <v>83</v>
      </c>
      <c r="G102" s="18">
        <f t="shared" si="8"/>
        <v>100</v>
      </c>
      <c r="H102" s="18">
        <f t="shared" si="8"/>
        <v>70</v>
      </c>
      <c r="I102" s="18">
        <f t="shared" si="8"/>
        <v>0</v>
      </c>
      <c r="J102" s="18">
        <f t="shared" si="8"/>
        <v>0</v>
      </c>
      <c r="K102" s="18">
        <f t="shared" si="8"/>
        <v>0</v>
      </c>
      <c r="L102" s="18">
        <f t="shared" si="8"/>
        <v>0</v>
      </c>
      <c r="M102" s="18">
        <f t="shared" si="8"/>
        <v>0</v>
      </c>
      <c r="N102" s="18">
        <f t="shared" si="8"/>
        <v>0</v>
      </c>
      <c r="O102" s="18">
        <f>SUM(O74:O101)</f>
        <v>504</v>
      </c>
      <c r="P102" s="33">
        <f>SUM(P74:P101)</f>
        <v>0.99999999999999989</v>
      </c>
    </row>
    <row r="103" spans="2:16" ht="16.5" thickTop="1" thickBot="1" x14ac:dyDescent="0.3"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</row>
    <row r="104" spans="2:16" ht="15.75" thickTop="1" x14ac:dyDescent="0.25">
      <c r="B104" s="117" t="s">
        <v>188</v>
      </c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9"/>
    </row>
    <row r="105" spans="2:16" x14ac:dyDescent="0.25">
      <c r="B105" s="20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7" t="s">
        <v>14</v>
      </c>
    </row>
    <row r="106" spans="2:16" x14ac:dyDescent="0.25">
      <c r="B106" s="20" t="s">
        <v>15</v>
      </c>
      <c r="C106" s="8"/>
      <c r="D106" s="8">
        <v>1</v>
      </c>
      <c r="E106" s="8">
        <v>1</v>
      </c>
      <c r="F106" s="8">
        <v>3</v>
      </c>
      <c r="G106" s="8">
        <v>2</v>
      </c>
      <c r="H106" s="8"/>
      <c r="I106" s="8"/>
      <c r="J106" s="8"/>
      <c r="K106" s="8"/>
      <c r="L106" s="8"/>
      <c r="M106" s="8"/>
      <c r="N106" s="8"/>
      <c r="O106" s="17">
        <f>SUM(C106:N106)</f>
        <v>7</v>
      </c>
      <c r="P106" s="9">
        <f>O106/$O$134</f>
        <v>9.9715099715099714E-3</v>
      </c>
    </row>
    <row r="107" spans="2:16" x14ac:dyDescent="0.25">
      <c r="B107" s="20" t="s">
        <v>16</v>
      </c>
      <c r="C107" s="8"/>
      <c r="D107" s="8">
        <v>3</v>
      </c>
      <c r="E107" s="8">
        <v>2</v>
      </c>
      <c r="F107" s="8">
        <v>3</v>
      </c>
      <c r="G107" s="8"/>
      <c r="H107" s="8">
        <v>2</v>
      </c>
      <c r="I107" s="8"/>
      <c r="J107" s="8"/>
      <c r="K107" s="8"/>
      <c r="L107" s="8"/>
      <c r="M107" s="8"/>
      <c r="N107" s="8"/>
      <c r="O107" s="17">
        <f t="shared" ref="O107:O133" si="9">SUM(C107:N107)</f>
        <v>10</v>
      </c>
      <c r="P107" s="9">
        <f t="shared" ref="P107:P133" si="10">O107/$O$134</f>
        <v>1.4245014245014245E-2</v>
      </c>
    </row>
    <row r="108" spans="2:16" x14ac:dyDescent="0.25">
      <c r="B108" s="20" t="s">
        <v>17</v>
      </c>
      <c r="C108" s="8">
        <v>4</v>
      </c>
      <c r="D108" s="8">
        <v>2</v>
      </c>
      <c r="E108" s="8">
        <v>4</v>
      </c>
      <c r="F108" s="8">
        <v>3</v>
      </c>
      <c r="G108" s="8">
        <v>4</v>
      </c>
      <c r="H108" s="8"/>
      <c r="I108" s="8"/>
      <c r="J108" s="8"/>
      <c r="K108" s="8"/>
      <c r="L108" s="8"/>
      <c r="M108" s="8"/>
      <c r="N108" s="8"/>
      <c r="O108" s="17">
        <f t="shared" si="9"/>
        <v>17</v>
      </c>
      <c r="P108" s="9">
        <f t="shared" si="10"/>
        <v>2.4216524216524215E-2</v>
      </c>
    </row>
    <row r="109" spans="2:16" x14ac:dyDescent="0.25">
      <c r="B109" s="20" t="s">
        <v>18</v>
      </c>
      <c r="C109" s="8">
        <v>1</v>
      </c>
      <c r="D109" s="8"/>
      <c r="E109" s="8"/>
      <c r="F109" s="8"/>
      <c r="G109" s="8">
        <v>2</v>
      </c>
      <c r="H109" s="8"/>
      <c r="I109" s="8"/>
      <c r="J109" s="8"/>
      <c r="K109" s="8"/>
      <c r="L109" s="8"/>
      <c r="M109" s="8"/>
      <c r="N109" s="8"/>
      <c r="O109" s="17">
        <f t="shared" si="9"/>
        <v>3</v>
      </c>
      <c r="P109" s="9">
        <f t="shared" si="10"/>
        <v>4.2735042735042739E-3</v>
      </c>
    </row>
    <row r="110" spans="2:16" x14ac:dyDescent="0.25">
      <c r="B110" s="20" t="s">
        <v>19</v>
      </c>
      <c r="C110" s="8">
        <v>7</v>
      </c>
      <c r="D110" s="8">
        <v>6</v>
      </c>
      <c r="E110" s="8">
        <v>7</v>
      </c>
      <c r="F110" s="8">
        <v>7</v>
      </c>
      <c r="G110" s="8">
        <v>8</v>
      </c>
      <c r="H110" s="8">
        <v>6</v>
      </c>
      <c r="I110" s="8"/>
      <c r="J110" s="8"/>
      <c r="K110" s="8"/>
      <c r="L110" s="8"/>
      <c r="M110" s="8"/>
      <c r="N110" s="8"/>
      <c r="O110" s="17">
        <f t="shared" si="9"/>
        <v>41</v>
      </c>
      <c r="P110" s="9">
        <f t="shared" si="10"/>
        <v>5.8404558404558403E-2</v>
      </c>
    </row>
    <row r="111" spans="2:16" x14ac:dyDescent="0.25">
      <c r="B111" s="20" t="s">
        <v>20</v>
      </c>
      <c r="C111" s="8">
        <v>5</v>
      </c>
      <c r="D111" s="8">
        <v>4</v>
      </c>
      <c r="E111" s="8">
        <v>10</v>
      </c>
      <c r="F111" s="8">
        <v>2</v>
      </c>
      <c r="G111" s="8">
        <v>6</v>
      </c>
      <c r="H111" s="8">
        <v>3</v>
      </c>
      <c r="I111" s="8"/>
      <c r="J111" s="8"/>
      <c r="K111" s="8"/>
      <c r="L111" s="8"/>
      <c r="M111" s="8"/>
      <c r="N111" s="8"/>
      <c r="O111" s="17">
        <f t="shared" si="9"/>
        <v>30</v>
      </c>
      <c r="P111" s="9">
        <f t="shared" si="10"/>
        <v>4.2735042735042736E-2</v>
      </c>
    </row>
    <row r="112" spans="2:16" x14ac:dyDescent="0.25">
      <c r="B112" s="20" t="s">
        <v>21</v>
      </c>
      <c r="C112" s="8">
        <v>3</v>
      </c>
      <c r="D112" s="8">
        <v>5</v>
      </c>
      <c r="E112" s="8">
        <v>5</v>
      </c>
      <c r="F112" s="8">
        <v>4</v>
      </c>
      <c r="G112" s="8">
        <v>2</v>
      </c>
      <c r="H112" s="8">
        <v>7</v>
      </c>
      <c r="I112" s="8"/>
      <c r="J112" s="8"/>
      <c r="K112" s="8"/>
      <c r="L112" s="8"/>
      <c r="M112" s="8"/>
      <c r="N112" s="8"/>
      <c r="O112" s="17">
        <f t="shared" si="9"/>
        <v>26</v>
      </c>
      <c r="P112" s="9">
        <f t="shared" si="10"/>
        <v>3.7037037037037035E-2</v>
      </c>
    </row>
    <row r="113" spans="2:16" x14ac:dyDescent="0.25">
      <c r="B113" s="20" t="s">
        <v>22</v>
      </c>
      <c r="C113" s="8">
        <v>3</v>
      </c>
      <c r="D113" s="8">
        <v>3</v>
      </c>
      <c r="E113" s="8">
        <v>5</v>
      </c>
      <c r="F113" s="8">
        <v>4</v>
      </c>
      <c r="G113" s="8">
        <v>5</v>
      </c>
      <c r="H113" s="8">
        <v>4</v>
      </c>
      <c r="I113" s="8"/>
      <c r="J113" s="8"/>
      <c r="K113" s="8"/>
      <c r="L113" s="8"/>
      <c r="M113" s="8"/>
      <c r="N113" s="8"/>
      <c r="O113" s="17">
        <f t="shared" si="9"/>
        <v>24</v>
      </c>
      <c r="P113" s="9">
        <f t="shared" si="10"/>
        <v>3.4188034188034191E-2</v>
      </c>
    </row>
    <row r="114" spans="2:16" x14ac:dyDescent="0.25">
      <c r="B114" s="20" t="s">
        <v>23</v>
      </c>
      <c r="C114" s="8">
        <v>5</v>
      </c>
      <c r="D114" s="8">
        <v>3</v>
      </c>
      <c r="E114" s="8">
        <v>4</v>
      </c>
      <c r="F114" s="8">
        <v>5</v>
      </c>
      <c r="G114" s="8">
        <v>9</v>
      </c>
      <c r="H114" s="8">
        <v>9</v>
      </c>
      <c r="I114" s="8"/>
      <c r="J114" s="8"/>
      <c r="K114" s="8"/>
      <c r="L114" s="8"/>
      <c r="M114" s="8"/>
      <c r="N114" s="8"/>
      <c r="O114" s="17">
        <f t="shared" si="9"/>
        <v>35</v>
      </c>
      <c r="P114" s="9">
        <f t="shared" si="10"/>
        <v>4.9857549857549859E-2</v>
      </c>
    </row>
    <row r="115" spans="2:16" x14ac:dyDescent="0.25">
      <c r="B115" s="20" t="s">
        <v>24</v>
      </c>
      <c r="C115" s="8">
        <v>2</v>
      </c>
      <c r="D115" s="8">
        <v>1</v>
      </c>
      <c r="E115" s="8">
        <v>2</v>
      </c>
      <c r="F115" s="8">
        <v>3</v>
      </c>
      <c r="G115" s="8">
        <v>8</v>
      </c>
      <c r="H115" s="8">
        <v>2</v>
      </c>
      <c r="I115" s="8"/>
      <c r="J115" s="8"/>
      <c r="K115" s="8"/>
      <c r="L115" s="8"/>
      <c r="M115" s="8"/>
      <c r="N115" s="8"/>
      <c r="O115" s="17">
        <f t="shared" si="9"/>
        <v>18</v>
      </c>
      <c r="P115" s="9">
        <f t="shared" si="10"/>
        <v>2.564102564102564E-2</v>
      </c>
    </row>
    <row r="116" spans="2:16" x14ac:dyDescent="0.25">
      <c r="B116" s="20" t="s">
        <v>25</v>
      </c>
      <c r="C116" s="8">
        <v>14</v>
      </c>
      <c r="D116" s="8">
        <v>15</v>
      </c>
      <c r="E116" s="8">
        <v>8</v>
      </c>
      <c r="F116" s="8">
        <v>13</v>
      </c>
      <c r="G116" s="8">
        <v>15</v>
      </c>
      <c r="H116" s="8">
        <v>11</v>
      </c>
      <c r="I116" s="8"/>
      <c r="J116" s="8"/>
      <c r="K116" s="8"/>
      <c r="L116" s="8"/>
      <c r="M116" s="8"/>
      <c r="N116" s="8"/>
      <c r="O116" s="17">
        <f t="shared" si="9"/>
        <v>76</v>
      </c>
      <c r="P116" s="9">
        <f t="shared" si="10"/>
        <v>0.10826210826210826</v>
      </c>
    </row>
    <row r="117" spans="2:16" x14ac:dyDescent="0.25">
      <c r="B117" s="20" t="s">
        <v>26</v>
      </c>
      <c r="C117" s="8">
        <v>5</v>
      </c>
      <c r="D117" s="8">
        <v>4</v>
      </c>
      <c r="E117" s="8">
        <v>3</v>
      </c>
      <c r="F117" s="8">
        <v>1</v>
      </c>
      <c r="G117" s="8">
        <v>2</v>
      </c>
      <c r="H117" s="8">
        <v>1</v>
      </c>
      <c r="I117" s="8"/>
      <c r="J117" s="8"/>
      <c r="K117" s="8"/>
      <c r="L117" s="8"/>
      <c r="M117" s="8"/>
      <c r="N117" s="8"/>
      <c r="O117" s="17">
        <f t="shared" si="9"/>
        <v>16</v>
      </c>
      <c r="P117" s="9">
        <f t="shared" si="10"/>
        <v>2.2792022792022793E-2</v>
      </c>
    </row>
    <row r="118" spans="2:16" x14ac:dyDescent="0.25">
      <c r="B118" s="20" t="s">
        <v>27</v>
      </c>
      <c r="C118" s="8">
        <v>5</v>
      </c>
      <c r="D118" s="8">
        <v>2</v>
      </c>
      <c r="E118" s="8">
        <v>2</v>
      </c>
      <c r="F118" s="8">
        <v>4</v>
      </c>
      <c r="G118" s="8">
        <v>3</v>
      </c>
      <c r="H118" s="8">
        <v>5</v>
      </c>
      <c r="I118" s="8"/>
      <c r="J118" s="8"/>
      <c r="K118" s="8"/>
      <c r="L118" s="8"/>
      <c r="M118" s="8"/>
      <c r="N118" s="8"/>
      <c r="O118" s="17">
        <f t="shared" si="9"/>
        <v>21</v>
      </c>
      <c r="P118" s="9">
        <f t="shared" si="10"/>
        <v>2.9914529914529916E-2</v>
      </c>
    </row>
    <row r="119" spans="2:16" x14ac:dyDescent="0.25">
      <c r="B119" s="20" t="s">
        <v>28</v>
      </c>
      <c r="C119" s="8">
        <v>13</v>
      </c>
      <c r="D119" s="8">
        <v>4</v>
      </c>
      <c r="E119" s="8">
        <v>7</v>
      </c>
      <c r="F119" s="8">
        <v>7</v>
      </c>
      <c r="G119" s="8">
        <v>2</v>
      </c>
      <c r="H119" s="8">
        <v>17</v>
      </c>
      <c r="I119" s="8"/>
      <c r="J119" s="8"/>
      <c r="K119" s="8"/>
      <c r="L119" s="8"/>
      <c r="M119" s="8"/>
      <c r="N119" s="8"/>
      <c r="O119" s="17">
        <f t="shared" si="9"/>
        <v>50</v>
      </c>
      <c r="P119" s="9">
        <f t="shared" si="10"/>
        <v>7.1225071225071226E-2</v>
      </c>
    </row>
    <row r="120" spans="2:16" x14ac:dyDescent="0.25">
      <c r="B120" s="20" t="s">
        <v>29</v>
      </c>
      <c r="C120" s="8">
        <v>3</v>
      </c>
      <c r="D120" s="8"/>
      <c r="E120" s="8">
        <v>3</v>
      </c>
      <c r="F120" s="8">
        <v>2</v>
      </c>
      <c r="G120" s="8">
        <v>3</v>
      </c>
      <c r="H120" s="8">
        <v>1</v>
      </c>
      <c r="I120" s="8"/>
      <c r="J120" s="8"/>
      <c r="K120" s="8"/>
      <c r="L120" s="8"/>
      <c r="M120" s="8"/>
      <c r="N120" s="8"/>
      <c r="O120" s="17">
        <f t="shared" si="9"/>
        <v>12</v>
      </c>
      <c r="P120" s="9">
        <f t="shared" si="10"/>
        <v>1.7094017094017096E-2</v>
      </c>
    </row>
    <row r="121" spans="2:16" x14ac:dyDescent="0.25">
      <c r="B121" s="20" t="s">
        <v>30</v>
      </c>
      <c r="C121" s="8">
        <v>4</v>
      </c>
      <c r="D121" s="8">
        <v>1</v>
      </c>
      <c r="E121" s="8">
        <v>6</v>
      </c>
      <c r="F121" s="8">
        <v>8</v>
      </c>
      <c r="G121" s="8">
        <v>6</v>
      </c>
      <c r="H121" s="8">
        <v>2</v>
      </c>
      <c r="I121" s="8"/>
      <c r="J121" s="8"/>
      <c r="K121" s="8"/>
      <c r="L121" s="8"/>
      <c r="M121" s="8"/>
      <c r="N121" s="8"/>
      <c r="O121" s="17">
        <f t="shared" si="9"/>
        <v>27</v>
      </c>
      <c r="P121" s="9">
        <f t="shared" si="10"/>
        <v>3.8461538461538464E-2</v>
      </c>
    </row>
    <row r="122" spans="2:16" x14ac:dyDescent="0.25">
      <c r="B122" s="20" t="s">
        <v>31</v>
      </c>
      <c r="C122" s="8">
        <v>1</v>
      </c>
      <c r="D122" s="8">
        <v>2</v>
      </c>
      <c r="E122" s="8"/>
      <c r="F122" s="8">
        <v>2</v>
      </c>
      <c r="G122" s="8">
        <v>2</v>
      </c>
      <c r="H122" s="8"/>
      <c r="I122" s="8"/>
      <c r="J122" s="8"/>
      <c r="K122" s="8"/>
      <c r="L122" s="8"/>
      <c r="M122" s="8"/>
      <c r="N122" s="8"/>
      <c r="O122" s="17">
        <f t="shared" si="9"/>
        <v>7</v>
      </c>
      <c r="P122" s="9">
        <f t="shared" si="10"/>
        <v>9.9715099715099714E-3</v>
      </c>
    </row>
    <row r="123" spans="2:16" x14ac:dyDescent="0.25">
      <c r="B123" s="20" t="s">
        <v>32</v>
      </c>
      <c r="C123" s="8">
        <v>5</v>
      </c>
      <c r="D123" s="8">
        <v>14</v>
      </c>
      <c r="E123" s="8">
        <v>6</v>
      </c>
      <c r="F123" s="8">
        <v>6</v>
      </c>
      <c r="G123" s="8">
        <v>4</v>
      </c>
      <c r="H123" s="8">
        <v>2</v>
      </c>
      <c r="I123" s="8"/>
      <c r="J123" s="8"/>
      <c r="K123" s="8"/>
      <c r="L123" s="8"/>
      <c r="M123" s="8"/>
      <c r="N123" s="8"/>
      <c r="O123" s="17">
        <f t="shared" si="9"/>
        <v>37</v>
      </c>
      <c r="P123" s="9">
        <f t="shared" si="10"/>
        <v>5.2706552706552709E-2</v>
      </c>
    </row>
    <row r="124" spans="2:16" x14ac:dyDescent="0.25">
      <c r="B124" s="20" t="s">
        <v>33</v>
      </c>
      <c r="C124" s="8">
        <v>5</v>
      </c>
      <c r="D124" s="8">
        <v>11</v>
      </c>
      <c r="E124" s="8">
        <v>9</v>
      </c>
      <c r="F124" s="8">
        <v>5</v>
      </c>
      <c r="G124" s="8">
        <v>7</v>
      </c>
      <c r="H124" s="8">
        <v>3</v>
      </c>
      <c r="I124" s="8"/>
      <c r="J124" s="8"/>
      <c r="K124" s="8"/>
      <c r="L124" s="8"/>
      <c r="M124" s="8"/>
      <c r="N124" s="8"/>
      <c r="O124" s="17">
        <f t="shared" si="9"/>
        <v>40</v>
      </c>
      <c r="P124" s="9">
        <f t="shared" si="10"/>
        <v>5.6980056980056981E-2</v>
      </c>
    </row>
    <row r="125" spans="2:16" x14ac:dyDescent="0.25">
      <c r="B125" s="20" t="s">
        <v>34</v>
      </c>
      <c r="C125" s="8">
        <v>4</v>
      </c>
      <c r="D125" s="8">
        <v>1</v>
      </c>
      <c r="E125" s="8">
        <v>3</v>
      </c>
      <c r="F125" s="8">
        <v>4</v>
      </c>
      <c r="G125" s="8">
        <v>5</v>
      </c>
      <c r="H125" s="8">
        <v>9</v>
      </c>
      <c r="I125" s="8"/>
      <c r="J125" s="8"/>
      <c r="K125" s="8"/>
      <c r="L125" s="8"/>
      <c r="M125" s="8"/>
      <c r="N125" s="8"/>
      <c r="O125" s="17">
        <f t="shared" si="9"/>
        <v>26</v>
      </c>
      <c r="P125" s="9">
        <f t="shared" si="10"/>
        <v>3.7037037037037035E-2</v>
      </c>
    </row>
    <row r="126" spans="2:16" x14ac:dyDescent="0.25">
      <c r="B126" s="20" t="s">
        <v>35</v>
      </c>
      <c r="C126" s="8">
        <v>1</v>
      </c>
      <c r="D126" s="8"/>
      <c r="E126" s="8">
        <v>2</v>
      </c>
      <c r="F126" s="8">
        <v>2</v>
      </c>
      <c r="G126" s="8"/>
      <c r="H126" s="8"/>
      <c r="I126" s="8"/>
      <c r="J126" s="8"/>
      <c r="K126" s="8"/>
      <c r="L126" s="8"/>
      <c r="M126" s="8"/>
      <c r="N126" s="8"/>
      <c r="O126" s="17">
        <f t="shared" si="9"/>
        <v>5</v>
      </c>
      <c r="P126" s="9">
        <f t="shared" si="10"/>
        <v>7.1225071225071226E-3</v>
      </c>
    </row>
    <row r="127" spans="2:16" x14ac:dyDescent="0.25">
      <c r="B127" s="20" t="s">
        <v>36</v>
      </c>
      <c r="C127" s="8"/>
      <c r="D127" s="8"/>
      <c r="E127" s="8"/>
      <c r="F127" s="8"/>
      <c r="G127" s="8">
        <v>1</v>
      </c>
      <c r="H127" s="8"/>
      <c r="I127" s="8"/>
      <c r="J127" s="8"/>
      <c r="K127" s="8"/>
      <c r="L127" s="8"/>
      <c r="M127" s="8"/>
      <c r="N127" s="8"/>
      <c r="O127" s="17">
        <f t="shared" si="9"/>
        <v>1</v>
      </c>
      <c r="P127" s="9">
        <f t="shared" si="10"/>
        <v>1.4245014245014246E-3</v>
      </c>
    </row>
    <row r="128" spans="2:16" x14ac:dyDescent="0.25">
      <c r="B128" s="20" t="s">
        <v>37</v>
      </c>
      <c r="C128" s="8">
        <v>1</v>
      </c>
      <c r="D128" s="8"/>
      <c r="E128" s="8">
        <v>2</v>
      </c>
      <c r="F128" s="8">
        <v>1</v>
      </c>
      <c r="G128" s="8"/>
      <c r="H128" s="8">
        <v>2</v>
      </c>
      <c r="I128" s="8"/>
      <c r="J128" s="8"/>
      <c r="K128" s="8"/>
      <c r="L128" s="8"/>
      <c r="M128" s="8"/>
      <c r="N128" s="8"/>
      <c r="O128" s="17">
        <f t="shared" si="9"/>
        <v>6</v>
      </c>
      <c r="P128" s="9">
        <f t="shared" si="10"/>
        <v>8.5470085470085479E-3</v>
      </c>
    </row>
    <row r="129" spans="2:16" x14ac:dyDescent="0.25">
      <c r="B129" s="20" t="s">
        <v>38</v>
      </c>
      <c r="C129" s="8">
        <v>1</v>
      </c>
      <c r="D129" s="8">
        <v>5</v>
      </c>
      <c r="E129" s="8">
        <v>1</v>
      </c>
      <c r="F129" s="8">
        <v>3</v>
      </c>
      <c r="G129" s="8">
        <v>1</v>
      </c>
      <c r="H129" s="8">
        <v>3</v>
      </c>
      <c r="I129" s="8"/>
      <c r="J129" s="8"/>
      <c r="K129" s="8"/>
      <c r="L129" s="8"/>
      <c r="M129" s="8"/>
      <c r="N129" s="8"/>
      <c r="O129" s="17">
        <f t="shared" si="9"/>
        <v>14</v>
      </c>
      <c r="P129" s="9">
        <f t="shared" si="10"/>
        <v>1.9943019943019943E-2</v>
      </c>
    </row>
    <row r="130" spans="2:16" x14ac:dyDescent="0.25">
      <c r="B130" s="20" t="s">
        <v>39</v>
      </c>
      <c r="C130" s="8"/>
      <c r="D130" s="8"/>
      <c r="E130" s="8">
        <v>1</v>
      </c>
      <c r="F130" s="8">
        <v>2</v>
      </c>
      <c r="G130" s="8">
        <v>3</v>
      </c>
      <c r="H130" s="8">
        <v>2</v>
      </c>
      <c r="I130" s="8"/>
      <c r="J130" s="8"/>
      <c r="K130" s="8"/>
      <c r="L130" s="8"/>
      <c r="M130" s="8"/>
      <c r="N130" s="8"/>
      <c r="O130" s="17">
        <f t="shared" si="9"/>
        <v>8</v>
      </c>
      <c r="P130" s="9">
        <f t="shared" si="10"/>
        <v>1.1396011396011397E-2</v>
      </c>
    </row>
    <row r="131" spans="2:16" x14ac:dyDescent="0.25">
      <c r="B131" s="20" t="s">
        <v>40</v>
      </c>
      <c r="C131" s="8">
        <v>33</v>
      </c>
      <c r="D131" s="8">
        <v>25</v>
      </c>
      <c r="E131" s="8">
        <v>25</v>
      </c>
      <c r="F131" s="8">
        <v>17</v>
      </c>
      <c r="G131" s="8">
        <v>22</v>
      </c>
      <c r="H131" s="8">
        <v>20</v>
      </c>
      <c r="I131" s="8"/>
      <c r="J131" s="8"/>
      <c r="K131" s="8"/>
      <c r="L131" s="8"/>
      <c r="M131" s="8"/>
      <c r="N131" s="8"/>
      <c r="O131" s="17">
        <f t="shared" si="9"/>
        <v>142</v>
      </c>
      <c r="P131" s="9">
        <f t="shared" si="10"/>
        <v>0.20227920227920229</v>
      </c>
    </row>
    <row r="132" spans="2:16" x14ac:dyDescent="0.25">
      <c r="B132" s="20" t="s">
        <v>41</v>
      </c>
      <c r="C132" s="8">
        <v>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7">
        <f t="shared" si="9"/>
        <v>1</v>
      </c>
      <c r="P132" s="9">
        <f t="shared" si="10"/>
        <v>1.4245014245014246E-3</v>
      </c>
    </row>
    <row r="133" spans="2:16" x14ac:dyDescent="0.25">
      <c r="B133" s="20" t="s">
        <v>130</v>
      </c>
      <c r="C133" s="8"/>
      <c r="D133" s="8"/>
      <c r="E133" s="8"/>
      <c r="F133" s="8"/>
      <c r="G133" s="8"/>
      <c r="H133" s="8">
        <v>2</v>
      </c>
      <c r="I133" s="8"/>
      <c r="J133" s="8"/>
      <c r="K133" s="8"/>
      <c r="L133" s="8"/>
      <c r="M133" s="8"/>
      <c r="N133" s="8"/>
      <c r="O133" s="17">
        <f t="shared" si="9"/>
        <v>2</v>
      </c>
      <c r="P133" s="9">
        <f t="shared" si="10"/>
        <v>2.8490028490028491E-3</v>
      </c>
    </row>
    <row r="134" spans="2:16" s="3" customFormat="1" ht="15.75" thickBot="1" x14ac:dyDescent="0.3">
      <c r="B134" s="19" t="s">
        <v>42</v>
      </c>
      <c r="C134" s="18">
        <f>SUM(C106:C133)</f>
        <v>126</v>
      </c>
      <c r="D134" s="18">
        <f t="shared" ref="D134:N134" si="11">SUM(D106:D133)</f>
        <v>112</v>
      </c>
      <c r="E134" s="18">
        <f t="shared" si="11"/>
        <v>118</v>
      </c>
      <c r="F134" s="18">
        <f t="shared" si="11"/>
        <v>111</v>
      </c>
      <c r="G134" s="18">
        <f t="shared" si="11"/>
        <v>122</v>
      </c>
      <c r="H134" s="18">
        <f t="shared" si="11"/>
        <v>113</v>
      </c>
      <c r="I134" s="18">
        <f t="shared" si="11"/>
        <v>0</v>
      </c>
      <c r="J134" s="18">
        <f t="shared" si="11"/>
        <v>0</v>
      </c>
      <c r="K134" s="18">
        <f t="shared" si="11"/>
        <v>0</v>
      </c>
      <c r="L134" s="18">
        <f t="shared" si="11"/>
        <v>0</v>
      </c>
      <c r="M134" s="18">
        <f t="shared" si="11"/>
        <v>0</v>
      </c>
      <c r="N134" s="18">
        <f t="shared" si="11"/>
        <v>0</v>
      </c>
      <c r="O134" s="18">
        <f>SUM(O106:O133)</f>
        <v>702</v>
      </c>
      <c r="P134" s="33">
        <f>SUM(P106:P133)</f>
        <v>1</v>
      </c>
    </row>
    <row r="135" spans="2:16" ht="16.5" thickTop="1" thickBot="1" x14ac:dyDescent="0.3"/>
    <row r="136" spans="2:16" ht="15.75" thickTop="1" x14ac:dyDescent="0.25">
      <c r="B136" s="117" t="s">
        <v>205</v>
      </c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9"/>
    </row>
    <row r="137" spans="2:16" x14ac:dyDescent="0.25">
      <c r="B137" s="20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7" t="s">
        <v>14</v>
      </c>
    </row>
    <row r="138" spans="2:16" x14ac:dyDescent="0.25">
      <c r="B138" s="20" t="s">
        <v>15</v>
      </c>
      <c r="C138" s="8"/>
      <c r="D138" s="8"/>
      <c r="E138" s="8"/>
      <c r="F138" s="8">
        <v>1</v>
      </c>
      <c r="G138" s="8">
        <v>1</v>
      </c>
      <c r="H138" s="8"/>
      <c r="I138" s="8"/>
      <c r="J138" s="8"/>
      <c r="K138" s="8"/>
      <c r="L138" s="8"/>
      <c r="M138" s="8"/>
      <c r="N138" s="8"/>
      <c r="O138" s="17">
        <f>SUM(C138:N138)</f>
        <v>2</v>
      </c>
      <c r="P138" s="9">
        <f>O138/$O$166</f>
        <v>3.8240917782026767E-3</v>
      </c>
    </row>
    <row r="139" spans="2:16" x14ac:dyDescent="0.25">
      <c r="B139" s="20" t="s">
        <v>16</v>
      </c>
      <c r="C139" s="8"/>
      <c r="D139" s="8">
        <v>1</v>
      </c>
      <c r="E139" s="8">
        <v>3</v>
      </c>
      <c r="F139" s="8">
        <v>2</v>
      </c>
      <c r="G139" s="8">
        <v>1</v>
      </c>
      <c r="H139" s="8">
        <v>2</v>
      </c>
      <c r="I139" s="8"/>
      <c r="J139" s="8"/>
      <c r="K139" s="8"/>
      <c r="L139" s="8"/>
      <c r="M139" s="8"/>
      <c r="N139" s="8"/>
      <c r="O139" s="17">
        <f t="shared" ref="O139:O165" si="12">SUM(C139:N139)</f>
        <v>9</v>
      </c>
      <c r="P139" s="9">
        <f t="shared" ref="P139:P165" si="13">O139/$O$166</f>
        <v>1.7208413001912046E-2</v>
      </c>
    </row>
    <row r="140" spans="2:16" x14ac:dyDescent="0.25">
      <c r="B140" s="20" t="s">
        <v>17</v>
      </c>
      <c r="C140" s="8"/>
      <c r="D140" s="8">
        <v>5</v>
      </c>
      <c r="E140" s="8">
        <v>1</v>
      </c>
      <c r="F140" s="8">
        <v>2</v>
      </c>
      <c r="G140" s="8"/>
      <c r="H140" s="8">
        <v>2</v>
      </c>
      <c r="I140" s="8"/>
      <c r="J140" s="8"/>
      <c r="K140" s="8"/>
      <c r="L140" s="8"/>
      <c r="M140" s="8"/>
      <c r="N140" s="8"/>
      <c r="O140" s="17">
        <f t="shared" si="12"/>
        <v>10</v>
      </c>
      <c r="P140" s="9">
        <f t="shared" si="13"/>
        <v>1.9120458891013385E-2</v>
      </c>
    </row>
    <row r="141" spans="2:16" x14ac:dyDescent="0.25">
      <c r="B141" s="20" t="s">
        <v>18</v>
      </c>
      <c r="C141" s="8"/>
      <c r="D141" s="8"/>
      <c r="E141" s="8"/>
      <c r="F141" s="8"/>
      <c r="G141" s="8"/>
      <c r="H141" s="8">
        <v>1</v>
      </c>
      <c r="I141" s="8"/>
      <c r="J141" s="8"/>
      <c r="K141" s="8"/>
      <c r="L141" s="8"/>
      <c r="M141" s="8"/>
      <c r="N141" s="8"/>
      <c r="O141" s="17">
        <f t="shared" si="12"/>
        <v>1</v>
      </c>
      <c r="P141" s="9">
        <f t="shared" si="13"/>
        <v>1.9120458891013384E-3</v>
      </c>
    </row>
    <row r="142" spans="2:16" x14ac:dyDescent="0.25">
      <c r="B142" s="20" t="s">
        <v>19</v>
      </c>
      <c r="C142" s="8">
        <v>7</v>
      </c>
      <c r="D142" s="8">
        <v>10</v>
      </c>
      <c r="E142" s="8">
        <v>5</v>
      </c>
      <c r="F142" s="8">
        <v>3</v>
      </c>
      <c r="G142" s="8">
        <v>8</v>
      </c>
      <c r="H142" s="8">
        <v>6</v>
      </c>
      <c r="I142" s="8"/>
      <c r="J142" s="8"/>
      <c r="K142" s="8"/>
      <c r="L142" s="8"/>
      <c r="M142" s="8"/>
      <c r="N142" s="8"/>
      <c r="O142" s="17">
        <f t="shared" si="12"/>
        <v>39</v>
      </c>
      <c r="P142" s="9">
        <f t="shared" si="13"/>
        <v>7.4569789674952203E-2</v>
      </c>
    </row>
    <row r="143" spans="2:16" x14ac:dyDescent="0.25">
      <c r="B143" s="20" t="s">
        <v>20</v>
      </c>
      <c r="C143" s="8">
        <v>7</v>
      </c>
      <c r="D143" s="8">
        <v>4</v>
      </c>
      <c r="E143" s="8">
        <v>11</v>
      </c>
      <c r="F143" s="8">
        <v>6</v>
      </c>
      <c r="G143" s="8">
        <v>3</v>
      </c>
      <c r="H143" s="8">
        <v>3</v>
      </c>
      <c r="I143" s="8"/>
      <c r="J143" s="8"/>
      <c r="K143" s="8"/>
      <c r="L143" s="8"/>
      <c r="M143" s="8"/>
      <c r="N143" s="8"/>
      <c r="O143" s="17">
        <f t="shared" si="12"/>
        <v>34</v>
      </c>
      <c r="P143" s="9">
        <f t="shared" si="13"/>
        <v>6.5009560229445512E-2</v>
      </c>
    </row>
    <row r="144" spans="2:16" x14ac:dyDescent="0.25">
      <c r="B144" s="20" t="s">
        <v>21</v>
      </c>
      <c r="C144" s="8">
        <v>4</v>
      </c>
      <c r="D144" s="8">
        <v>5</v>
      </c>
      <c r="E144" s="8">
        <v>4</v>
      </c>
      <c r="F144" s="8">
        <v>1</v>
      </c>
      <c r="G144" s="8">
        <v>3</v>
      </c>
      <c r="H144" s="8">
        <v>6</v>
      </c>
      <c r="I144" s="8"/>
      <c r="J144" s="8"/>
      <c r="K144" s="8"/>
      <c r="L144" s="8"/>
      <c r="M144" s="8"/>
      <c r="N144" s="8"/>
      <c r="O144" s="17">
        <f t="shared" si="12"/>
        <v>23</v>
      </c>
      <c r="P144" s="9">
        <f t="shared" si="13"/>
        <v>4.3977055449330782E-2</v>
      </c>
    </row>
    <row r="145" spans="2:16" x14ac:dyDescent="0.25">
      <c r="B145" s="20" t="s">
        <v>22</v>
      </c>
      <c r="C145" s="8">
        <v>6</v>
      </c>
      <c r="D145" s="8">
        <v>3</v>
      </c>
      <c r="E145" s="8">
        <v>5</v>
      </c>
      <c r="F145" s="8">
        <v>3</v>
      </c>
      <c r="G145" s="8"/>
      <c r="H145" s="8">
        <v>2</v>
      </c>
      <c r="I145" s="8"/>
      <c r="J145" s="8"/>
      <c r="K145" s="8"/>
      <c r="L145" s="8"/>
      <c r="M145" s="8"/>
      <c r="N145" s="8"/>
      <c r="O145" s="17">
        <f t="shared" si="12"/>
        <v>19</v>
      </c>
      <c r="P145" s="9">
        <f t="shared" si="13"/>
        <v>3.6328871892925434E-2</v>
      </c>
    </row>
    <row r="146" spans="2:16" x14ac:dyDescent="0.25">
      <c r="B146" s="20" t="s">
        <v>23</v>
      </c>
      <c r="C146" s="8">
        <v>9</v>
      </c>
      <c r="D146" s="8">
        <v>5</v>
      </c>
      <c r="E146" s="8">
        <v>8</v>
      </c>
      <c r="F146" s="8">
        <v>7</v>
      </c>
      <c r="G146" s="8">
        <v>5</v>
      </c>
      <c r="H146" s="8">
        <v>4</v>
      </c>
      <c r="I146" s="8"/>
      <c r="J146" s="8"/>
      <c r="K146" s="8"/>
      <c r="L146" s="8"/>
      <c r="M146" s="8"/>
      <c r="N146" s="8"/>
      <c r="O146" s="17">
        <f t="shared" si="12"/>
        <v>38</v>
      </c>
      <c r="P146" s="9">
        <f t="shared" si="13"/>
        <v>7.2657743785850867E-2</v>
      </c>
    </row>
    <row r="147" spans="2:16" x14ac:dyDescent="0.25">
      <c r="B147" s="20" t="s">
        <v>24</v>
      </c>
      <c r="C147" s="8">
        <v>3</v>
      </c>
      <c r="D147" s="8">
        <v>1</v>
      </c>
      <c r="E147" s="8">
        <v>2</v>
      </c>
      <c r="F147" s="8">
        <v>8</v>
      </c>
      <c r="G147" s="8">
        <v>1</v>
      </c>
      <c r="H147" s="8">
        <v>1</v>
      </c>
      <c r="I147" s="8"/>
      <c r="J147" s="8"/>
      <c r="K147" s="8"/>
      <c r="L147" s="8"/>
      <c r="M147" s="8"/>
      <c r="N147" s="8"/>
      <c r="O147" s="17">
        <f t="shared" si="12"/>
        <v>16</v>
      </c>
      <c r="P147" s="9">
        <f t="shared" si="13"/>
        <v>3.0592734225621414E-2</v>
      </c>
    </row>
    <row r="148" spans="2:16" x14ac:dyDescent="0.25">
      <c r="B148" s="20" t="s">
        <v>25</v>
      </c>
      <c r="C148" s="8">
        <v>13</v>
      </c>
      <c r="D148" s="8">
        <v>6</v>
      </c>
      <c r="E148" s="8">
        <v>10</v>
      </c>
      <c r="F148" s="8">
        <v>4</v>
      </c>
      <c r="G148" s="8">
        <v>8</v>
      </c>
      <c r="H148" s="8">
        <v>5</v>
      </c>
      <c r="I148" s="8"/>
      <c r="J148" s="8"/>
      <c r="K148" s="8"/>
      <c r="L148" s="8"/>
      <c r="M148" s="8"/>
      <c r="N148" s="8"/>
      <c r="O148" s="17">
        <f t="shared" si="12"/>
        <v>46</v>
      </c>
      <c r="P148" s="9">
        <f t="shared" si="13"/>
        <v>8.7954110898661564E-2</v>
      </c>
    </row>
    <row r="149" spans="2:16" x14ac:dyDescent="0.25">
      <c r="B149" s="20" t="s">
        <v>26</v>
      </c>
      <c r="C149" s="8">
        <v>2</v>
      </c>
      <c r="D149" s="8">
        <v>2</v>
      </c>
      <c r="E149" s="8">
        <v>1</v>
      </c>
      <c r="F149" s="8">
        <v>1</v>
      </c>
      <c r="G149" s="8">
        <v>6</v>
      </c>
      <c r="H149" s="8">
        <v>3</v>
      </c>
      <c r="I149" s="8"/>
      <c r="J149" s="8"/>
      <c r="K149" s="8"/>
      <c r="L149" s="8"/>
      <c r="M149" s="8"/>
      <c r="N149" s="8"/>
      <c r="O149" s="17">
        <f t="shared" si="12"/>
        <v>15</v>
      </c>
      <c r="P149" s="9">
        <f t="shared" si="13"/>
        <v>2.8680688336520075E-2</v>
      </c>
    </row>
    <row r="150" spans="2:16" x14ac:dyDescent="0.25">
      <c r="B150" s="20" t="s">
        <v>27</v>
      </c>
      <c r="C150" s="8"/>
      <c r="D150" s="8">
        <v>2</v>
      </c>
      <c r="E150" s="8"/>
      <c r="F150" s="8">
        <v>3</v>
      </c>
      <c r="G150" s="8">
        <v>1</v>
      </c>
      <c r="H150" s="8">
        <v>3</v>
      </c>
      <c r="I150" s="8"/>
      <c r="J150" s="8"/>
      <c r="K150" s="8"/>
      <c r="L150" s="8"/>
      <c r="M150" s="8"/>
      <c r="N150" s="8"/>
      <c r="O150" s="17">
        <f t="shared" si="12"/>
        <v>9</v>
      </c>
      <c r="P150" s="9">
        <f t="shared" si="13"/>
        <v>1.7208413001912046E-2</v>
      </c>
    </row>
    <row r="151" spans="2:16" x14ac:dyDescent="0.25">
      <c r="B151" s="20" t="s">
        <v>28</v>
      </c>
      <c r="C151" s="8">
        <v>4</v>
      </c>
      <c r="D151" s="8">
        <v>13</v>
      </c>
      <c r="E151" s="8">
        <v>4</v>
      </c>
      <c r="F151" s="8">
        <v>8</v>
      </c>
      <c r="G151" s="8">
        <v>2</v>
      </c>
      <c r="H151" s="8">
        <v>2</v>
      </c>
      <c r="I151" s="8"/>
      <c r="J151" s="8"/>
      <c r="K151" s="8"/>
      <c r="L151" s="8"/>
      <c r="M151" s="8"/>
      <c r="N151" s="8"/>
      <c r="O151" s="17">
        <f t="shared" si="12"/>
        <v>33</v>
      </c>
      <c r="P151" s="9">
        <f t="shared" si="13"/>
        <v>6.3097514340344163E-2</v>
      </c>
    </row>
    <row r="152" spans="2:16" x14ac:dyDescent="0.25">
      <c r="B152" s="20" t="s">
        <v>29</v>
      </c>
      <c r="C152" s="8">
        <v>1</v>
      </c>
      <c r="D152" s="8">
        <v>1</v>
      </c>
      <c r="E152" s="8">
        <v>3</v>
      </c>
      <c r="F152" s="8"/>
      <c r="G152" s="8">
        <v>4</v>
      </c>
      <c r="H152" s="8">
        <v>1</v>
      </c>
      <c r="I152" s="8"/>
      <c r="J152" s="8"/>
      <c r="K152" s="8"/>
      <c r="L152" s="8"/>
      <c r="M152" s="8"/>
      <c r="N152" s="8"/>
      <c r="O152" s="17">
        <f t="shared" si="12"/>
        <v>10</v>
      </c>
      <c r="P152" s="9">
        <f t="shared" si="13"/>
        <v>1.9120458891013385E-2</v>
      </c>
    </row>
    <row r="153" spans="2:16" x14ac:dyDescent="0.25">
      <c r="B153" s="20" t="s">
        <v>30</v>
      </c>
      <c r="C153" s="8">
        <v>4</v>
      </c>
      <c r="D153" s="8">
        <v>1</v>
      </c>
      <c r="E153" s="8">
        <v>2</v>
      </c>
      <c r="F153" s="8">
        <v>2</v>
      </c>
      <c r="G153" s="8">
        <v>1</v>
      </c>
      <c r="H153" s="8">
        <v>2</v>
      </c>
      <c r="I153" s="8"/>
      <c r="J153" s="8"/>
      <c r="K153" s="8"/>
      <c r="L153" s="8"/>
      <c r="M153" s="8"/>
      <c r="N153" s="8"/>
      <c r="O153" s="17">
        <f t="shared" si="12"/>
        <v>12</v>
      </c>
      <c r="P153" s="9">
        <f t="shared" si="13"/>
        <v>2.2944550669216062E-2</v>
      </c>
    </row>
    <row r="154" spans="2:16" x14ac:dyDescent="0.25">
      <c r="B154" s="20" t="s">
        <v>31</v>
      </c>
      <c r="C154" s="8"/>
      <c r="D154" s="8">
        <v>2</v>
      </c>
      <c r="E154" s="8"/>
      <c r="F154" s="8"/>
      <c r="G154" s="8">
        <v>2</v>
      </c>
      <c r="H154" s="8">
        <v>2</v>
      </c>
      <c r="I154" s="8"/>
      <c r="J154" s="8"/>
      <c r="K154" s="8"/>
      <c r="L154" s="8"/>
      <c r="M154" s="8"/>
      <c r="N154" s="8"/>
      <c r="O154" s="17">
        <f t="shared" si="12"/>
        <v>6</v>
      </c>
      <c r="P154" s="9">
        <f t="shared" si="13"/>
        <v>1.1472275334608031E-2</v>
      </c>
    </row>
    <row r="155" spans="2:16" x14ac:dyDescent="0.25">
      <c r="B155" s="20" t="s">
        <v>32</v>
      </c>
      <c r="C155" s="8">
        <v>4</v>
      </c>
      <c r="D155" s="8">
        <v>5</v>
      </c>
      <c r="E155" s="8">
        <v>5</v>
      </c>
      <c r="F155" s="8">
        <v>12</v>
      </c>
      <c r="G155" s="8">
        <v>11</v>
      </c>
      <c r="H155" s="8">
        <v>4</v>
      </c>
      <c r="I155" s="8"/>
      <c r="J155" s="8"/>
      <c r="K155" s="8"/>
      <c r="L155" s="8"/>
      <c r="M155" s="8"/>
      <c r="N155" s="8"/>
      <c r="O155" s="17">
        <f t="shared" si="12"/>
        <v>41</v>
      </c>
      <c r="P155" s="9">
        <f t="shared" si="13"/>
        <v>7.8393881453154873E-2</v>
      </c>
    </row>
    <row r="156" spans="2:16" x14ac:dyDescent="0.25">
      <c r="B156" s="20" t="s">
        <v>33</v>
      </c>
      <c r="C156" s="8">
        <v>13</v>
      </c>
      <c r="D156" s="8">
        <v>2</v>
      </c>
      <c r="E156" s="8">
        <v>6</v>
      </c>
      <c r="F156" s="8">
        <v>4</v>
      </c>
      <c r="G156" s="8">
        <v>2</v>
      </c>
      <c r="H156" s="8">
        <v>3</v>
      </c>
      <c r="I156" s="8"/>
      <c r="J156" s="8"/>
      <c r="K156" s="8"/>
      <c r="L156" s="8"/>
      <c r="M156" s="8"/>
      <c r="N156" s="8"/>
      <c r="O156" s="17">
        <f t="shared" si="12"/>
        <v>30</v>
      </c>
      <c r="P156" s="9">
        <f t="shared" si="13"/>
        <v>5.736137667304015E-2</v>
      </c>
    </row>
    <row r="157" spans="2:16" x14ac:dyDescent="0.25">
      <c r="B157" s="20" t="s">
        <v>34</v>
      </c>
      <c r="C157" s="8">
        <v>5</v>
      </c>
      <c r="D157" s="8"/>
      <c r="E157" s="8">
        <v>3</v>
      </c>
      <c r="F157" s="8">
        <v>3</v>
      </c>
      <c r="G157" s="8">
        <v>1</v>
      </c>
      <c r="H157" s="8">
        <v>1</v>
      </c>
      <c r="I157" s="8"/>
      <c r="J157" s="8"/>
      <c r="K157" s="8"/>
      <c r="L157" s="8"/>
      <c r="M157" s="8"/>
      <c r="N157" s="8"/>
      <c r="O157" s="17">
        <f t="shared" si="12"/>
        <v>13</v>
      </c>
      <c r="P157" s="9">
        <f t="shared" si="13"/>
        <v>2.4856596558317401E-2</v>
      </c>
    </row>
    <row r="158" spans="2:16" x14ac:dyDescent="0.25">
      <c r="B158" s="20" t="s">
        <v>35</v>
      </c>
      <c r="C158" s="8">
        <v>1</v>
      </c>
      <c r="D158" s="8"/>
      <c r="E158" s="8">
        <v>3</v>
      </c>
      <c r="F158" s="8">
        <v>1</v>
      </c>
      <c r="G158" s="8">
        <v>1</v>
      </c>
      <c r="H158" s="8"/>
      <c r="I158" s="8"/>
      <c r="J158" s="8"/>
      <c r="K158" s="8"/>
      <c r="L158" s="8"/>
      <c r="M158" s="8"/>
      <c r="N158" s="8"/>
      <c r="O158" s="17">
        <f t="shared" si="12"/>
        <v>6</v>
      </c>
      <c r="P158" s="9">
        <f t="shared" si="13"/>
        <v>1.1472275334608031E-2</v>
      </c>
    </row>
    <row r="159" spans="2:16" x14ac:dyDescent="0.25">
      <c r="B159" s="20" t="s">
        <v>36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7">
        <f t="shared" si="12"/>
        <v>0</v>
      </c>
      <c r="P159" s="9">
        <f t="shared" si="13"/>
        <v>0</v>
      </c>
    </row>
    <row r="160" spans="2:16" x14ac:dyDescent="0.25">
      <c r="B160" s="20" t="s">
        <v>37</v>
      </c>
      <c r="C160" s="8">
        <v>4</v>
      </c>
      <c r="D160" s="8">
        <v>3</v>
      </c>
      <c r="E160" s="8">
        <v>5</v>
      </c>
      <c r="F160" s="8">
        <v>4</v>
      </c>
      <c r="G160" s="8">
        <v>3</v>
      </c>
      <c r="H160" s="8">
        <v>3</v>
      </c>
      <c r="I160" s="8"/>
      <c r="J160" s="8"/>
      <c r="K160" s="8"/>
      <c r="L160" s="8"/>
      <c r="M160" s="8"/>
      <c r="N160" s="8"/>
      <c r="O160" s="17">
        <f t="shared" si="12"/>
        <v>22</v>
      </c>
      <c r="P160" s="9">
        <f t="shared" si="13"/>
        <v>4.2065009560229447E-2</v>
      </c>
    </row>
    <row r="161" spans="2:16" x14ac:dyDescent="0.25">
      <c r="B161" s="20" t="s">
        <v>38</v>
      </c>
      <c r="C161" s="8">
        <v>4</v>
      </c>
      <c r="D161" s="8">
        <v>5</v>
      </c>
      <c r="E161" s="8">
        <v>2</v>
      </c>
      <c r="F161" s="8"/>
      <c r="G161" s="8">
        <v>3</v>
      </c>
      <c r="H161" s="8"/>
      <c r="I161" s="8"/>
      <c r="J161" s="8"/>
      <c r="K161" s="8"/>
      <c r="L161" s="8"/>
      <c r="M161" s="8"/>
      <c r="N161" s="8"/>
      <c r="O161" s="17">
        <f t="shared" si="12"/>
        <v>14</v>
      </c>
      <c r="P161" s="9">
        <f t="shared" si="13"/>
        <v>2.676864244741874E-2</v>
      </c>
    </row>
    <row r="162" spans="2:16" x14ac:dyDescent="0.25">
      <c r="B162" s="20" t="s">
        <v>39</v>
      </c>
      <c r="C162" s="8">
        <v>2</v>
      </c>
      <c r="D162" s="8">
        <v>1</v>
      </c>
      <c r="E162" s="8">
        <v>1</v>
      </c>
      <c r="F162" s="8">
        <v>1</v>
      </c>
      <c r="G162" s="8">
        <v>1</v>
      </c>
      <c r="H162" s="8">
        <v>1</v>
      </c>
      <c r="I162" s="8"/>
      <c r="J162" s="8"/>
      <c r="K162" s="8"/>
      <c r="L162" s="8"/>
      <c r="M162" s="8"/>
      <c r="N162" s="8"/>
      <c r="O162" s="17">
        <f t="shared" si="12"/>
        <v>7</v>
      </c>
      <c r="P162" s="9">
        <f t="shared" si="13"/>
        <v>1.338432122370937E-2</v>
      </c>
    </row>
    <row r="163" spans="2:16" x14ac:dyDescent="0.25">
      <c r="B163" s="20" t="s">
        <v>40</v>
      </c>
      <c r="C163" s="8">
        <v>15</v>
      </c>
      <c r="D163" s="8">
        <v>11</v>
      </c>
      <c r="E163" s="8">
        <v>10</v>
      </c>
      <c r="F163" s="8">
        <v>14</v>
      </c>
      <c r="G163" s="8">
        <v>8</v>
      </c>
      <c r="H163" s="8">
        <v>5</v>
      </c>
      <c r="I163" s="8"/>
      <c r="J163" s="8"/>
      <c r="K163" s="8"/>
      <c r="L163" s="8"/>
      <c r="M163" s="8"/>
      <c r="N163" s="8"/>
      <c r="O163" s="17">
        <f t="shared" si="12"/>
        <v>63</v>
      </c>
      <c r="P163" s="9">
        <f t="shared" si="13"/>
        <v>0.12045889101338432</v>
      </c>
    </row>
    <row r="164" spans="2:16" x14ac:dyDescent="0.25">
      <c r="B164" s="20" t="s">
        <v>41</v>
      </c>
      <c r="C164" s="8"/>
      <c r="D164" s="8">
        <v>1</v>
      </c>
      <c r="E164" s="8">
        <v>2</v>
      </c>
      <c r="F164" s="8"/>
      <c r="G164" s="8">
        <v>1</v>
      </c>
      <c r="H164" s="8">
        <v>1</v>
      </c>
      <c r="I164" s="8"/>
      <c r="J164" s="8"/>
      <c r="K164" s="8"/>
      <c r="L164" s="8"/>
      <c r="M164" s="8"/>
      <c r="N164" s="8"/>
      <c r="O164" s="17">
        <f t="shared" si="12"/>
        <v>5</v>
      </c>
      <c r="P164" s="9">
        <f t="shared" si="13"/>
        <v>9.5602294455066923E-3</v>
      </c>
    </row>
    <row r="165" spans="2:16" x14ac:dyDescent="0.25">
      <c r="B165" s="20" t="s">
        <v>130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7">
        <f t="shared" si="12"/>
        <v>0</v>
      </c>
      <c r="P165" s="9">
        <f t="shared" si="13"/>
        <v>0</v>
      </c>
    </row>
    <row r="166" spans="2:16" s="3" customFormat="1" ht="15.75" thickBot="1" x14ac:dyDescent="0.3">
      <c r="B166" s="19" t="s">
        <v>42</v>
      </c>
      <c r="C166" s="18">
        <f>SUM(C138:C165)</f>
        <v>108</v>
      </c>
      <c r="D166" s="18">
        <f t="shared" ref="D166:N166" si="14">SUM(D138:D165)</f>
        <v>89</v>
      </c>
      <c r="E166" s="18">
        <f t="shared" si="14"/>
        <v>96</v>
      </c>
      <c r="F166" s="18">
        <f t="shared" si="14"/>
        <v>90</v>
      </c>
      <c r="G166" s="18">
        <f t="shared" si="14"/>
        <v>77</v>
      </c>
      <c r="H166" s="18">
        <f t="shared" si="14"/>
        <v>63</v>
      </c>
      <c r="I166" s="18">
        <f t="shared" si="14"/>
        <v>0</v>
      </c>
      <c r="J166" s="18">
        <f t="shared" si="14"/>
        <v>0</v>
      </c>
      <c r="K166" s="18">
        <f t="shared" si="14"/>
        <v>0</v>
      </c>
      <c r="L166" s="18">
        <f t="shared" si="14"/>
        <v>0</v>
      </c>
      <c r="M166" s="18">
        <f t="shared" si="14"/>
        <v>0</v>
      </c>
      <c r="N166" s="18">
        <f t="shared" si="14"/>
        <v>0</v>
      </c>
      <c r="O166" s="18">
        <f>SUM(O138:O165)</f>
        <v>523</v>
      </c>
      <c r="P166" s="33">
        <f>SUM(P138:P165)</f>
        <v>1.0000000000000002</v>
      </c>
    </row>
    <row r="167" spans="2:16" ht="15.75" thickTop="1" x14ac:dyDescent="0.25"/>
  </sheetData>
  <mergeCells count="12">
    <mergeCell ref="B136:P136"/>
    <mergeCell ref="B2:Z2"/>
    <mergeCell ref="B3:Z3"/>
    <mergeCell ref="B4:Z4"/>
    <mergeCell ref="B5:Z5"/>
    <mergeCell ref="B6:Z6"/>
    <mergeCell ref="B7:P7"/>
    <mergeCell ref="B8:P8"/>
    <mergeCell ref="B40:P40"/>
    <mergeCell ref="B72:P72"/>
    <mergeCell ref="B103:P103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K161"/>
  <sheetViews>
    <sheetView showGridLines="0" showRowColHeaders="0" workbookViewId="0"/>
  </sheetViews>
  <sheetFormatPr defaultRowHeight="15" x14ac:dyDescent="0.25"/>
  <cols>
    <col min="1" max="1" width="5.140625" customWidth="1"/>
    <col min="2" max="2" width="8.42578125" style="2" customWidth="1"/>
    <col min="3" max="7" width="24.140625" style="15" customWidth="1"/>
    <col min="8" max="8" width="27.28515625" style="15" customWidth="1"/>
    <col min="9" max="9" width="33.85546875" style="15" customWidth="1"/>
    <col min="10" max="10" width="9.85546875" style="28" customWidth="1"/>
    <col min="11" max="11" width="8.140625" style="15" bestFit="1" customWidth="1"/>
    <col min="12" max="12" width="3.42578125" customWidth="1"/>
  </cols>
  <sheetData>
    <row r="1" spans="2:11" ht="16.5" thickTop="1" thickBot="1" x14ac:dyDescent="0.3"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2:11" ht="15.75" thickTop="1" x14ac:dyDescent="0.25">
      <c r="B2" s="117" t="s">
        <v>171</v>
      </c>
      <c r="C2" s="118"/>
      <c r="D2" s="118"/>
      <c r="E2" s="118"/>
      <c r="F2" s="118"/>
      <c r="G2" s="118"/>
      <c r="H2" s="118"/>
      <c r="I2" s="118"/>
      <c r="J2" s="118"/>
      <c r="K2" s="119"/>
    </row>
    <row r="3" spans="2:11" s="26" customFormat="1" ht="30" x14ac:dyDescent="0.25">
      <c r="B3" s="27" t="s">
        <v>1</v>
      </c>
      <c r="C3" s="22" t="s">
        <v>177</v>
      </c>
      <c r="D3" s="22" t="s">
        <v>178</v>
      </c>
      <c r="E3" s="22" t="s">
        <v>43</v>
      </c>
      <c r="F3" s="22" t="s">
        <v>180</v>
      </c>
      <c r="G3" s="22" t="s">
        <v>179</v>
      </c>
      <c r="H3" s="22" t="s">
        <v>183</v>
      </c>
      <c r="I3" s="22" t="s">
        <v>181</v>
      </c>
      <c r="J3" s="22" t="s">
        <v>13</v>
      </c>
      <c r="K3" s="62" t="s">
        <v>14</v>
      </c>
    </row>
    <row r="4" spans="2:11" x14ac:dyDescent="0.25">
      <c r="B4" s="20" t="s">
        <v>15</v>
      </c>
      <c r="C4" s="8"/>
      <c r="D4" s="8"/>
      <c r="E4" s="8">
        <v>2</v>
      </c>
      <c r="F4" s="8"/>
      <c r="G4" s="8"/>
      <c r="H4" s="8"/>
      <c r="I4" s="8"/>
      <c r="J4" s="17">
        <f t="shared" ref="J4:J31" si="0">SUM(C4:I4)</f>
        <v>2</v>
      </c>
      <c r="K4" s="9">
        <f>J4/$J$32</f>
        <v>4.4742729306487695E-3</v>
      </c>
    </row>
    <row r="5" spans="2:11" x14ac:dyDescent="0.25">
      <c r="B5" s="20" t="s">
        <v>16</v>
      </c>
      <c r="C5" s="8"/>
      <c r="D5" s="8">
        <v>1</v>
      </c>
      <c r="E5" s="8">
        <v>6</v>
      </c>
      <c r="F5" s="8"/>
      <c r="G5" s="8"/>
      <c r="H5" s="8"/>
      <c r="I5" s="8"/>
      <c r="J5" s="17">
        <f t="shared" si="0"/>
        <v>7</v>
      </c>
      <c r="K5" s="9">
        <f t="shared" ref="K5:K31" si="1">J5/$J$32</f>
        <v>1.5659955257270694E-2</v>
      </c>
    </row>
    <row r="6" spans="2:11" x14ac:dyDescent="0.25">
      <c r="B6" s="20" t="s">
        <v>17</v>
      </c>
      <c r="C6" s="8">
        <v>1</v>
      </c>
      <c r="D6" s="8"/>
      <c r="E6" s="8">
        <v>5</v>
      </c>
      <c r="F6" s="8"/>
      <c r="G6" s="8"/>
      <c r="H6" s="8"/>
      <c r="I6" s="8"/>
      <c r="J6" s="17">
        <f t="shared" si="0"/>
        <v>6</v>
      </c>
      <c r="K6" s="9">
        <f t="shared" si="1"/>
        <v>1.3422818791946308E-2</v>
      </c>
    </row>
    <row r="7" spans="2:11" x14ac:dyDescent="0.25">
      <c r="B7" s="20" t="s">
        <v>18</v>
      </c>
      <c r="C7" s="8"/>
      <c r="D7" s="8"/>
      <c r="E7" s="8"/>
      <c r="F7" s="8"/>
      <c r="G7" s="8"/>
      <c r="H7" s="8">
        <v>1</v>
      </c>
      <c r="I7" s="8"/>
      <c r="J7" s="17">
        <f t="shared" si="0"/>
        <v>1</v>
      </c>
      <c r="K7" s="9">
        <f t="shared" si="1"/>
        <v>2.2371364653243847E-3</v>
      </c>
    </row>
    <row r="8" spans="2:11" x14ac:dyDescent="0.25">
      <c r="B8" s="20" t="s">
        <v>19</v>
      </c>
      <c r="C8" s="8"/>
      <c r="D8" s="8"/>
      <c r="E8" s="8">
        <v>31</v>
      </c>
      <c r="F8" s="8">
        <v>1</v>
      </c>
      <c r="G8" s="8">
        <v>1</v>
      </c>
      <c r="H8" s="8">
        <v>2</v>
      </c>
      <c r="I8" s="8"/>
      <c r="J8" s="17">
        <f t="shared" si="0"/>
        <v>35</v>
      </c>
      <c r="K8" s="9">
        <f t="shared" si="1"/>
        <v>7.829977628635347E-2</v>
      </c>
    </row>
    <row r="9" spans="2:11" x14ac:dyDescent="0.25">
      <c r="B9" s="20" t="s">
        <v>20</v>
      </c>
      <c r="C9" s="8">
        <v>5</v>
      </c>
      <c r="D9" s="8">
        <v>1</v>
      </c>
      <c r="E9" s="8">
        <v>9</v>
      </c>
      <c r="F9" s="8"/>
      <c r="G9" s="8">
        <v>1</v>
      </c>
      <c r="H9" s="8">
        <v>2</v>
      </c>
      <c r="I9" s="8"/>
      <c r="J9" s="17">
        <f t="shared" si="0"/>
        <v>18</v>
      </c>
      <c r="K9" s="9">
        <f t="shared" si="1"/>
        <v>4.0268456375838924E-2</v>
      </c>
    </row>
    <row r="10" spans="2:11" x14ac:dyDescent="0.25">
      <c r="B10" s="20" t="s">
        <v>21</v>
      </c>
      <c r="C10" s="8"/>
      <c r="D10" s="8"/>
      <c r="E10" s="8">
        <v>14</v>
      </c>
      <c r="F10" s="8"/>
      <c r="G10" s="8"/>
      <c r="H10" s="8">
        <v>6</v>
      </c>
      <c r="I10" s="8"/>
      <c r="J10" s="17">
        <f t="shared" si="0"/>
        <v>20</v>
      </c>
      <c r="K10" s="9">
        <f t="shared" si="1"/>
        <v>4.4742729306487698E-2</v>
      </c>
    </row>
    <row r="11" spans="2:11" x14ac:dyDescent="0.25">
      <c r="B11" s="20" t="s">
        <v>22</v>
      </c>
      <c r="C11" s="8"/>
      <c r="D11" s="8">
        <v>1</v>
      </c>
      <c r="E11" s="8">
        <v>7</v>
      </c>
      <c r="F11" s="8"/>
      <c r="G11" s="8"/>
      <c r="H11" s="8">
        <v>3</v>
      </c>
      <c r="I11" s="8"/>
      <c r="J11" s="17">
        <f t="shared" si="0"/>
        <v>11</v>
      </c>
      <c r="K11" s="9">
        <f t="shared" si="1"/>
        <v>2.4608501118568233E-2</v>
      </c>
    </row>
    <row r="12" spans="2:11" x14ac:dyDescent="0.25">
      <c r="B12" s="20" t="s">
        <v>23</v>
      </c>
      <c r="C12" s="8">
        <v>1</v>
      </c>
      <c r="D12" s="8"/>
      <c r="E12" s="8">
        <v>12</v>
      </c>
      <c r="F12" s="8">
        <v>1</v>
      </c>
      <c r="G12" s="8">
        <v>1</v>
      </c>
      <c r="H12" s="8">
        <v>2</v>
      </c>
      <c r="I12" s="8"/>
      <c r="J12" s="17">
        <f t="shared" si="0"/>
        <v>17</v>
      </c>
      <c r="K12" s="9">
        <f t="shared" si="1"/>
        <v>3.803131991051454E-2</v>
      </c>
    </row>
    <row r="13" spans="2:11" x14ac:dyDescent="0.25">
      <c r="B13" s="20" t="s">
        <v>24</v>
      </c>
      <c r="C13" s="8"/>
      <c r="D13" s="8">
        <v>1</v>
      </c>
      <c r="E13" s="8">
        <v>6</v>
      </c>
      <c r="F13" s="8"/>
      <c r="G13" s="8"/>
      <c r="H13" s="8">
        <v>2</v>
      </c>
      <c r="I13" s="8"/>
      <c r="J13" s="17">
        <f t="shared" si="0"/>
        <v>9</v>
      </c>
      <c r="K13" s="9">
        <f t="shared" si="1"/>
        <v>2.0134228187919462E-2</v>
      </c>
    </row>
    <row r="14" spans="2:11" x14ac:dyDescent="0.25">
      <c r="B14" s="20" t="s">
        <v>25</v>
      </c>
      <c r="C14" s="8">
        <v>1</v>
      </c>
      <c r="D14" s="8">
        <v>1</v>
      </c>
      <c r="E14" s="8">
        <v>58</v>
      </c>
      <c r="F14" s="8"/>
      <c r="G14" s="8">
        <v>2</v>
      </c>
      <c r="H14" s="8">
        <v>1</v>
      </c>
      <c r="I14" s="8"/>
      <c r="J14" s="17">
        <f t="shared" si="0"/>
        <v>63</v>
      </c>
      <c r="K14" s="9">
        <f t="shared" si="1"/>
        <v>0.14093959731543623</v>
      </c>
    </row>
    <row r="15" spans="2:11" x14ac:dyDescent="0.25">
      <c r="B15" s="20" t="s">
        <v>26</v>
      </c>
      <c r="C15" s="8"/>
      <c r="D15" s="8">
        <v>1</v>
      </c>
      <c r="E15" s="8">
        <v>7</v>
      </c>
      <c r="F15" s="8"/>
      <c r="G15" s="8"/>
      <c r="H15" s="8"/>
      <c r="I15" s="8"/>
      <c r="J15" s="17">
        <f t="shared" si="0"/>
        <v>8</v>
      </c>
      <c r="K15" s="9">
        <f t="shared" si="1"/>
        <v>1.7897091722595078E-2</v>
      </c>
    </row>
    <row r="16" spans="2:11" x14ac:dyDescent="0.25">
      <c r="B16" s="20" t="s">
        <v>27</v>
      </c>
      <c r="C16" s="8"/>
      <c r="D16" s="8"/>
      <c r="E16" s="8">
        <v>12</v>
      </c>
      <c r="F16" s="8"/>
      <c r="G16" s="8"/>
      <c r="H16" s="8"/>
      <c r="I16" s="8"/>
      <c r="J16" s="17">
        <f t="shared" si="0"/>
        <v>12</v>
      </c>
      <c r="K16" s="9">
        <f t="shared" si="1"/>
        <v>2.6845637583892617E-2</v>
      </c>
    </row>
    <row r="17" spans="2:11" x14ac:dyDescent="0.25">
      <c r="B17" s="20" t="s">
        <v>28</v>
      </c>
      <c r="C17" s="8">
        <v>1</v>
      </c>
      <c r="D17" s="8"/>
      <c r="E17" s="8">
        <v>8</v>
      </c>
      <c r="F17" s="8"/>
      <c r="G17" s="8"/>
      <c r="H17" s="8"/>
      <c r="I17" s="8"/>
      <c r="J17" s="17">
        <f t="shared" si="0"/>
        <v>9</v>
      </c>
      <c r="K17" s="9">
        <f t="shared" si="1"/>
        <v>2.0134228187919462E-2</v>
      </c>
    </row>
    <row r="18" spans="2:11" x14ac:dyDescent="0.25">
      <c r="B18" s="20" t="s">
        <v>29</v>
      </c>
      <c r="C18" s="8">
        <v>1</v>
      </c>
      <c r="D18" s="8"/>
      <c r="E18" s="8">
        <v>10</v>
      </c>
      <c r="F18" s="8"/>
      <c r="G18" s="8">
        <v>1</v>
      </c>
      <c r="H18" s="8">
        <v>1</v>
      </c>
      <c r="I18" s="8"/>
      <c r="J18" s="17">
        <f t="shared" si="0"/>
        <v>13</v>
      </c>
      <c r="K18" s="9">
        <f t="shared" si="1"/>
        <v>2.9082774049217001E-2</v>
      </c>
    </row>
    <row r="19" spans="2:11" x14ac:dyDescent="0.25">
      <c r="B19" s="20" t="s">
        <v>30</v>
      </c>
      <c r="C19" s="8"/>
      <c r="D19" s="8"/>
      <c r="E19" s="8">
        <v>26</v>
      </c>
      <c r="F19" s="8">
        <v>2</v>
      </c>
      <c r="G19" s="8">
        <v>1</v>
      </c>
      <c r="H19" s="8">
        <v>2</v>
      </c>
      <c r="I19" s="8"/>
      <c r="J19" s="17">
        <f t="shared" si="0"/>
        <v>31</v>
      </c>
      <c r="K19" s="9">
        <f t="shared" si="1"/>
        <v>6.9351230425055935E-2</v>
      </c>
    </row>
    <row r="20" spans="2:11" x14ac:dyDescent="0.25">
      <c r="B20" s="20" t="s">
        <v>31</v>
      </c>
      <c r="C20" s="8">
        <v>1</v>
      </c>
      <c r="D20" s="8"/>
      <c r="E20" s="8">
        <v>7</v>
      </c>
      <c r="F20" s="8"/>
      <c r="G20" s="8"/>
      <c r="H20" s="8">
        <v>2</v>
      </c>
      <c r="I20" s="8"/>
      <c r="J20" s="17">
        <f t="shared" si="0"/>
        <v>10</v>
      </c>
      <c r="K20" s="9">
        <f t="shared" si="1"/>
        <v>2.2371364653243849E-2</v>
      </c>
    </row>
    <row r="21" spans="2:11" x14ac:dyDescent="0.25">
      <c r="B21" s="20" t="s">
        <v>32</v>
      </c>
      <c r="C21" s="8">
        <v>2</v>
      </c>
      <c r="D21" s="8">
        <v>1</v>
      </c>
      <c r="E21" s="8">
        <v>18</v>
      </c>
      <c r="F21" s="8"/>
      <c r="G21" s="8">
        <v>1</v>
      </c>
      <c r="H21" s="8">
        <v>2</v>
      </c>
      <c r="I21" s="8"/>
      <c r="J21" s="17">
        <f t="shared" si="0"/>
        <v>24</v>
      </c>
      <c r="K21" s="9">
        <f t="shared" si="1"/>
        <v>5.3691275167785234E-2</v>
      </c>
    </row>
    <row r="22" spans="2:11" x14ac:dyDescent="0.25">
      <c r="B22" s="20" t="s">
        <v>33</v>
      </c>
      <c r="C22" s="8">
        <v>2</v>
      </c>
      <c r="D22" s="8">
        <v>2</v>
      </c>
      <c r="E22" s="8">
        <v>19</v>
      </c>
      <c r="F22" s="8">
        <v>1</v>
      </c>
      <c r="G22" s="8"/>
      <c r="H22" s="8"/>
      <c r="I22" s="8"/>
      <c r="J22" s="17">
        <f t="shared" si="0"/>
        <v>24</v>
      </c>
      <c r="K22" s="9">
        <f t="shared" si="1"/>
        <v>5.3691275167785234E-2</v>
      </c>
    </row>
    <row r="23" spans="2:11" x14ac:dyDescent="0.25">
      <c r="B23" s="20" t="s">
        <v>34</v>
      </c>
      <c r="C23" s="8"/>
      <c r="D23" s="8"/>
      <c r="E23" s="8">
        <v>8</v>
      </c>
      <c r="F23" s="8"/>
      <c r="G23" s="8">
        <v>1</v>
      </c>
      <c r="H23" s="8"/>
      <c r="I23" s="8"/>
      <c r="J23" s="17">
        <f t="shared" si="0"/>
        <v>9</v>
      </c>
      <c r="K23" s="9">
        <f t="shared" si="1"/>
        <v>2.0134228187919462E-2</v>
      </c>
    </row>
    <row r="24" spans="2:11" x14ac:dyDescent="0.25">
      <c r="B24" s="20" t="s">
        <v>35</v>
      </c>
      <c r="C24" s="8"/>
      <c r="D24" s="8"/>
      <c r="E24" s="8">
        <v>2</v>
      </c>
      <c r="F24" s="8"/>
      <c r="G24" s="8"/>
      <c r="H24" s="8"/>
      <c r="I24" s="8"/>
      <c r="J24" s="17">
        <f t="shared" si="0"/>
        <v>2</v>
      </c>
      <c r="K24" s="9">
        <f t="shared" si="1"/>
        <v>4.4742729306487695E-3</v>
      </c>
    </row>
    <row r="25" spans="2:11" x14ac:dyDescent="0.25">
      <c r="B25" s="20" t="s">
        <v>36</v>
      </c>
      <c r="C25" s="8"/>
      <c r="D25" s="8"/>
      <c r="E25" s="8"/>
      <c r="F25" s="8"/>
      <c r="G25" s="8"/>
      <c r="H25" s="8"/>
      <c r="I25" s="8"/>
      <c r="J25" s="17">
        <f t="shared" si="0"/>
        <v>0</v>
      </c>
      <c r="K25" s="9">
        <f t="shared" si="1"/>
        <v>0</v>
      </c>
    </row>
    <row r="26" spans="2:11" x14ac:dyDescent="0.25">
      <c r="B26" s="20" t="s">
        <v>37</v>
      </c>
      <c r="C26" s="8"/>
      <c r="D26" s="8"/>
      <c r="E26" s="8">
        <v>9</v>
      </c>
      <c r="F26" s="8"/>
      <c r="G26" s="8">
        <v>2</v>
      </c>
      <c r="H26" s="8">
        <v>1</v>
      </c>
      <c r="I26" s="8"/>
      <c r="J26" s="17">
        <f t="shared" si="0"/>
        <v>12</v>
      </c>
      <c r="K26" s="9">
        <f t="shared" si="1"/>
        <v>2.6845637583892617E-2</v>
      </c>
    </row>
    <row r="27" spans="2:11" x14ac:dyDescent="0.25">
      <c r="B27" s="20" t="s">
        <v>38</v>
      </c>
      <c r="C27" s="8"/>
      <c r="D27" s="8"/>
      <c r="E27" s="8">
        <v>34</v>
      </c>
      <c r="F27" s="8"/>
      <c r="G27" s="8"/>
      <c r="H27" s="8"/>
      <c r="I27" s="8"/>
      <c r="J27" s="17">
        <f t="shared" si="0"/>
        <v>34</v>
      </c>
      <c r="K27" s="9">
        <f t="shared" si="1"/>
        <v>7.6062639821029079E-2</v>
      </c>
    </row>
    <row r="28" spans="2:11" x14ac:dyDescent="0.25">
      <c r="B28" s="20" t="s">
        <v>39</v>
      </c>
      <c r="C28" s="8"/>
      <c r="D28" s="8"/>
      <c r="E28" s="8">
        <v>1</v>
      </c>
      <c r="F28" s="8"/>
      <c r="G28" s="8"/>
      <c r="H28" s="8"/>
      <c r="I28" s="8"/>
      <c r="J28" s="17">
        <f t="shared" si="0"/>
        <v>1</v>
      </c>
      <c r="K28" s="9">
        <f t="shared" si="1"/>
        <v>2.2371364653243847E-3</v>
      </c>
    </row>
    <row r="29" spans="2:11" x14ac:dyDescent="0.25">
      <c r="B29" s="20" t="s">
        <v>40</v>
      </c>
      <c r="C29" s="8"/>
      <c r="D29" s="8">
        <v>1</v>
      </c>
      <c r="E29" s="8">
        <v>49</v>
      </c>
      <c r="F29" s="8">
        <v>1</v>
      </c>
      <c r="G29" s="8">
        <v>4</v>
      </c>
      <c r="H29" s="8">
        <v>7</v>
      </c>
      <c r="I29" s="8"/>
      <c r="J29" s="17">
        <f t="shared" si="0"/>
        <v>62</v>
      </c>
      <c r="K29" s="9">
        <f t="shared" si="1"/>
        <v>0.13870246085011187</v>
      </c>
    </row>
    <row r="30" spans="2:11" x14ac:dyDescent="0.25">
      <c r="B30" s="20" t="s">
        <v>41</v>
      </c>
      <c r="C30" s="8"/>
      <c r="D30" s="8"/>
      <c r="E30" s="8">
        <v>6</v>
      </c>
      <c r="F30" s="8"/>
      <c r="G30" s="8"/>
      <c r="H30" s="8">
        <v>1</v>
      </c>
      <c r="I30" s="8"/>
      <c r="J30" s="17">
        <f t="shared" si="0"/>
        <v>7</v>
      </c>
      <c r="K30" s="9">
        <f t="shared" si="1"/>
        <v>1.5659955257270694E-2</v>
      </c>
    </row>
    <row r="31" spans="2:11" x14ac:dyDescent="0.25">
      <c r="B31" s="20" t="s">
        <v>130</v>
      </c>
      <c r="C31" s="8"/>
      <c r="D31" s="8"/>
      <c r="E31" s="8"/>
      <c r="F31" s="8"/>
      <c r="G31" s="8"/>
      <c r="H31" s="8"/>
      <c r="I31" s="8"/>
      <c r="J31" s="17">
        <f t="shared" si="0"/>
        <v>0</v>
      </c>
      <c r="K31" s="9">
        <f t="shared" si="1"/>
        <v>0</v>
      </c>
    </row>
    <row r="32" spans="2:11" s="3" customFormat="1" ht="15.75" thickBot="1" x14ac:dyDescent="0.3">
      <c r="B32" s="19" t="s">
        <v>42</v>
      </c>
      <c r="C32" s="18">
        <f>SUM(C4:C31)</f>
        <v>15</v>
      </c>
      <c r="D32" s="18">
        <f t="shared" ref="D32:I32" si="2">SUM(D4:D31)</f>
        <v>10</v>
      </c>
      <c r="E32" s="18">
        <f t="shared" si="2"/>
        <v>366</v>
      </c>
      <c r="F32" s="18">
        <f t="shared" si="2"/>
        <v>6</v>
      </c>
      <c r="G32" s="18">
        <f t="shared" si="2"/>
        <v>15</v>
      </c>
      <c r="H32" s="18">
        <f t="shared" si="2"/>
        <v>35</v>
      </c>
      <c r="I32" s="18">
        <f t="shared" si="2"/>
        <v>0</v>
      </c>
      <c r="J32" s="18">
        <f>SUM(J4:J31)</f>
        <v>447</v>
      </c>
      <c r="K32" s="33">
        <f>SUM(K4:K31)</f>
        <v>1</v>
      </c>
    </row>
    <row r="33" spans="2:11" ht="16.5" thickTop="1" thickBot="1" x14ac:dyDescent="0.3"/>
    <row r="34" spans="2:11" ht="15.75" thickTop="1" x14ac:dyDescent="0.25">
      <c r="B34" s="117" t="s">
        <v>172</v>
      </c>
      <c r="C34" s="118"/>
      <c r="D34" s="118"/>
      <c r="E34" s="118"/>
      <c r="F34" s="118"/>
      <c r="G34" s="118"/>
      <c r="H34" s="118"/>
      <c r="I34" s="118"/>
      <c r="J34" s="118"/>
      <c r="K34" s="119"/>
    </row>
    <row r="35" spans="2:11" s="26" customFormat="1" ht="30" x14ac:dyDescent="0.25">
      <c r="B35" s="27" t="s">
        <v>1</v>
      </c>
      <c r="C35" s="22" t="s">
        <v>177</v>
      </c>
      <c r="D35" s="22" t="s">
        <v>178</v>
      </c>
      <c r="E35" s="22" t="s">
        <v>43</v>
      </c>
      <c r="F35" s="22" t="s">
        <v>180</v>
      </c>
      <c r="G35" s="22" t="s">
        <v>179</v>
      </c>
      <c r="H35" s="22" t="s">
        <v>183</v>
      </c>
      <c r="I35" s="22" t="s">
        <v>181</v>
      </c>
      <c r="J35" s="22" t="s">
        <v>13</v>
      </c>
      <c r="K35" s="62" t="s">
        <v>14</v>
      </c>
    </row>
    <row r="36" spans="2:11" x14ac:dyDescent="0.25">
      <c r="B36" s="20" t="s">
        <v>15</v>
      </c>
      <c r="C36" s="8">
        <v>1</v>
      </c>
      <c r="D36" s="8"/>
      <c r="E36" s="8">
        <v>1</v>
      </c>
      <c r="F36" s="8"/>
      <c r="G36" s="8">
        <v>1</v>
      </c>
      <c r="H36" s="8"/>
      <c r="I36" s="8"/>
      <c r="J36" s="17">
        <f t="shared" ref="J36:J63" si="3">SUM(C36:I36)</f>
        <v>3</v>
      </c>
      <c r="K36" s="9">
        <f>J36/$J$64</f>
        <v>3.667481662591687E-3</v>
      </c>
    </row>
    <row r="37" spans="2:11" x14ac:dyDescent="0.25">
      <c r="B37" s="20" t="s">
        <v>16</v>
      </c>
      <c r="C37" s="8">
        <v>3</v>
      </c>
      <c r="D37" s="8"/>
      <c r="E37" s="8">
        <v>6</v>
      </c>
      <c r="F37" s="8"/>
      <c r="G37" s="8"/>
      <c r="H37" s="8"/>
      <c r="I37" s="8"/>
      <c r="J37" s="17">
        <f t="shared" si="3"/>
        <v>9</v>
      </c>
      <c r="K37" s="9">
        <f t="shared" ref="K37:K63" si="4">J37/$J$64</f>
        <v>1.1002444987775062E-2</v>
      </c>
    </row>
    <row r="38" spans="2:11" x14ac:dyDescent="0.25">
      <c r="B38" s="20" t="s">
        <v>17</v>
      </c>
      <c r="C38" s="8">
        <v>4</v>
      </c>
      <c r="D38" s="8">
        <v>1</v>
      </c>
      <c r="E38" s="8">
        <v>14</v>
      </c>
      <c r="F38" s="8"/>
      <c r="G38" s="8"/>
      <c r="H38" s="8"/>
      <c r="I38" s="8"/>
      <c r="J38" s="17">
        <f t="shared" si="3"/>
        <v>19</v>
      </c>
      <c r="K38" s="9">
        <f t="shared" si="4"/>
        <v>2.3227383863080684E-2</v>
      </c>
    </row>
    <row r="39" spans="2:11" x14ac:dyDescent="0.25">
      <c r="B39" s="20" t="s">
        <v>18</v>
      </c>
      <c r="C39" s="8">
        <v>2</v>
      </c>
      <c r="D39" s="8"/>
      <c r="E39" s="8">
        <v>1</v>
      </c>
      <c r="F39" s="8"/>
      <c r="G39" s="8"/>
      <c r="H39" s="8"/>
      <c r="I39" s="8"/>
      <c r="J39" s="17">
        <f t="shared" si="3"/>
        <v>3</v>
      </c>
      <c r="K39" s="9">
        <f t="shared" si="4"/>
        <v>3.667481662591687E-3</v>
      </c>
    </row>
    <row r="40" spans="2:11" x14ac:dyDescent="0.25">
      <c r="B40" s="20" t="s">
        <v>19</v>
      </c>
      <c r="C40" s="8">
        <v>14</v>
      </c>
      <c r="D40" s="8"/>
      <c r="E40" s="8">
        <v>42</v>
      </c>
      <c r="F40" s="8">
        <v>2</v>
      </c>
      <c r="G40" s="8">
        <v>9</v>
      </c>
      <c r="H40" s="8">
        <v>2</v>
      </c>
      <c r="I40" s="8"/>
      <c r="J40" s="17">
        <f t="shared" si="3"/>
        <v>69</v>
      </c>
      <c r="K40" s="9">
        <f t="shared" si="4"/>
        <v>8.4352078239608802E-2</v>
      </c>
    </row>
    <row r="41" spans="2:11" x14ac:dyDescent="0.25">
      <c r="B41" s="20" t="s">
        <v>20</v>
      </c>
      <c r="C41" s="8">
        <v>3</v>
      </c>
      <c r="D41" s="8"/>
      <c r="E41" s="8">
        <v>11</v>
      </c>
      <c r="F41" s="8">
        <v>1</v>
      </c>
      <c r="G41" s="8">
        <v>1</v>
      </c>
      <c r="H41" s="8">
        <v>1</v>
      </c>
      <c r="I41" s="8"/>
      <c r="J41" s="17">
        <f t="shared" si="3"/>
        <v>17</v>
      </c>
      <c r="K41" s="9">
        <f t="shared" si="4"/>
        <v>2.0782396088019559E-2</v>
      </c>
    </row>
    <row r="42" spans="2:11" x14ac:dyDescent="0.25">
      <c r="B42" s="20" t="s">
        <v>21</v>
      </c>
      <c r="C42" s="8">
        <v>4</v>
      </c>
      <c r="D42" s="8"/>
      <c r="E42" s="8">
        <v>29</v>
      </c>
      <c r="F42" s="8"/>
      <c r="G42" s="8"/>
      <c r="H42" s="8">
        <v>4</v>
      </c>
      <c r="I42" s="8"/>
      <c r="J42" s="17">
        <f t="shared" si="3"/>
        <v>37</v>
      </c>
      <c r="K42" s="9">
        <f t="shared" si="4"/>
        <v>4.5232273838630807E-2</v>
      </c>
    </row>
    <row r="43" spans="2:11" x14ac:dyDescent="0.25">
      <c r="B43" s="20" t="s">
        <v>22</v>
      </c>
      <c r="C43" s="8">
        <v>2</v>
      </c>
      <c r="D43" s="8"/>
      <c r="E43" s="8">
        <v>7</v>
      </c>
      <c r="F43" s="8"/>
      <c r="G43" s="8"/>
      <c r="H43" s="8">
        <v>1</v>
      </c>
      <c r="I43" s="8"/>
      <c r="J43" s="17">
        <f t="shared" si="3"/>
        <v>10</v>
      </c>
      <c r="K43" s="9">
        <f t="shared" si="4"/>
        <v>1.2224938875305624E-2</v>
      </c>
    </row>
    <row r="44" spans="2:11" x14ac:dyDescent="0.25">
      <c r="B44" s="20" t="s">
        <v>23</v>
      </c>
      <c r="C44" s="8">
        <v>3</v>
      </c>
      <c r="D44" s="8"/>
      <c r="E44" s="8">
        <v>24</v>
      </c>
      <c r="F44" s="8"/>
      <c r="G44" s="8">
        <v>2</v>
      </c>
      <c r="H44" s="8">
        <v>5</v>
      </c>
      <c r="I44" s="8"/>
      <c r="J44" s="17">
        <f t="shared" si="3"/>
        <v>34</v>
      </c>
      <c r="K44" s="9">
        <f t="shared" si="4"/>
        <v>4.1564792176039117E-2</v>
      </c>
    </row>
    <row r="45" spans="2:11" x14ac:dyDescent="0.25">
      <c r="B45" s="20" t="s">
        <v>24</v>
      </c>
      <c r="C45" s="8">
        <v>2</v>
      </c>
      <c r="D45" s="8"/>
      <c r="E45" s="8">
        <v>10</v>
      </c>
      <c r="F45" s="8"/>
      <c r="G45" s="8">
        <v>2</v>
      </c>
      <c r="H45" s="8"/>
      <c r="I45" s="8"/>
      <c r="J45" s="17">
        <f t="shared" si="3"/>
        <v>14</v>
      </c>
      <c r="K45" s="9">
        <f t="shared" si="4"/>
        <v>1.7114914425427872E-2</v>
      </c>
    </row>
    <row r="46" spans="2:11" x14ac:dyDescent="0.25">
      <c r="B46" s="20" t="s">
        <v>25</v>
      </c>
      <c r="C46" s="8">
        <v>23</v>
      </c>
      <c r="D46" s="8">
        <v>3</v>
      </c>
      <c r="E46" s="8">
        <v>86</v>
      </c>
      <c r="F46" s="8">
        <v>3</v>
      </c>
      <c r="G46" s="8">
        <v>3</v>
      </c>
      <c r="H46" s="8">
        <v>4</v>
      </c>
      <c r="I46" s="8"/>
      <c r="J46" s="17">
        <f t="shared" si="3"/>
        <v>122</v>
      </c>
      <c r="K46" s="9">
        <f t="shared" si="4"/>
        <v>0.1491442542787286</v>
      </c>
    </row>
    <row r="47" spans="2:11" x14ac:dyDescent="0.25">
      <c r="B47" s="20" t="s">
        <v>26</v>
      </c>
      <c r="C47" s="8">
        <v>5</v>
      </c>
      <c r="D47" s="8">
        <v>1</v>
      </c>
      <c r="E47" s="8">
        <v>14</v>
      </c>
      <c r="F47" s="8"/>
      <c r="G47" s="8">
        <v>1</v>
      </c>
      <c r="H47" s="8">
        <v>1</v>
      </c>
      <c r="I47" s="8"/>
      <c r="J47" s="17">
        <f t="shared" si="3"/>
        <v>22</v>
      </c>
      <c r="K47" s="9">
        <f t="shared" si="4"/>
        <v>2.6894865525672371E-2</v>
      </c>
    </row>
    <row r="48" spans="2:11" x14ac:dyDescent="0.25">
      <c r="B48" s="20" t="s">
        <v>27</v>
      </c>
      <c r="C48" s="8">
        <v>2</v>
      </c>
      <c r="D48" s="8"/>
      <c r="E48" s="8">
        <v>36</v>
      </c>
      <c r="F48" s="8">
        <v>1</v>
      </c>
      <c r="G48" s="8"/>
      <c r="H48" s="8">
        <v>2</v>
      </c>
      <c r="I48" s="8"/>
      <c r="J48" s="17">
        <f t="shared" si="3"/>
        <v>41</v>
      </c>
      <c r="K48" s="9">
        <f t="shared" si="4"/>
        <v>5.0122249388753058E-2</v>
      </c>
    </row>
    <row r="49" spans="2:11" x14ac:dyDescent="0.25">
      <c r="B49" s="20" t="s">
        <v>28</v>
      </c>
      <c r="C49" s="8">
        <v>7</v>
      </c>
      <c r="D49" s="8"/>
      <c r="E49" s="8">
        <v>22</v>
      </c>
      <c r="F49" s="8">
        <v>3</v>
      </c>
      <c r="G49" s="8">
        <v>1</v>
      </c>
      <c r="H49" s="8"/>
      <c r="I49" s="8"/>
      <c r="J49" s="17">
        <f t="shared" si="3"/>
        <v>33</v>
      </c>
      <c r="K49" s="9">
        <f t="shared" si="4"/>
        <v>4.0342298288508556E-2</v>
      </c>
    </row>
    <row r="50" spans="2:11" x14ac:dyDescent="0.25">
      <c r="B50" s="20" t="s">
        <v>29</v>
      </c>
      <c r="C50" s="8"/>
      <c r="D50" s="8"/>
      <c r="E50" s="8">
        <v>17</v>
      </c>
      <c r="F50" s="8">
        <v>1</v>
      </c>
      <c r="G50" s="8"/>
      <c r="H50" s="8"/>
      <c r="I50" s="8"/>
      <c r="J50" s="17">
        <f t="shared" si="3"/>
        <v>18</v>
      </c>
      <c r="K50" s="9">
        <f t="shared" si="4"/>
        <v>2.2004889975550123E-2</v>
      </c>
    </row>
    <row r="51" spans="2:11" x14ac:dyDescent="0.25">
      <c r="B51" s="20" t="s">
        <v>30</v>
      </c>
      <c r="C51" s="8">
        <v>4</v>
      </c>
      <c r="D51" s="8"/>
      <c r="E51" s="8">
        <v>33</v>
      </c>
      <c r="F51" s="8"/>
      <c r="G51" s="8">
        <v>1</v>
      </c>
      <c r="H51" s="8"/>
      <c r="I51" s="8"/>
      <c r="J51" s="17">
        <f t="shared" si="3"/>
        <v>38</v>
      </c>
      <c r="K51" s="9">
        <f t="shared" si="4"/>
        <v>4.6454767726161368E-2</v>
      </c>
    </row>
    <row r="52" spans="2:11" x14ac:dyDescent="0.25">
      <c r="B52" s="20" t="s">
        <v>31</v>
      </c>
      <c r="C52" s="8">
        <v>1</v>
      </c>
      <c r="D52" s="8"/>
      <c r="E52" s="8">
        <v>10</v>
      </c>
      <c r="F52" s="8">
        <v>1</v>
      </c>
      <c r="G52" s="8">
        <v>1</v>
      </c>
      <c r="H52" s="8"/>
      <c r="I52" s="8"/>
      <c r="J52" s="17">
        <f t="shared" si="3"/>
        <v>13</v>
      </c>
      <c r="K52" s="9">
        <f t="shared" si="4"/>
        <v>1.5892420537897311E-2</v>
      </c>
    </row>
    <row r="53" spans="2:11" x14ac:dyDescent="0.25">
      <c r="B53" s="20" t="s">
        <v>32</v>
      </c>
      <c r="C53" s="8">
        <v>6</v>
      </c>
      <c r="D53" s="8"/>
      <c r="E53" s="8">
        <v>32</v>
      </c>
      <c r="F53" s="8"/>
      <c r="G53" s="8">
        <v>2</v>
      </c>
      <c r="H53" s="8">
        <v>2</v>
      </c>
      <c r="I53" s="8"/>
      <c r="J53" s="17">
        <f t="shared" si="3"/>
        <v>42</v>
      </c>
      <c r="K53" s="9">
        <f t="shared" si="4"/>
        <v>5.1344743276283619E-2</v>
      </c>
    </row>
    <row r="54" spans="2:11" x14ac:dyDescent="0.25">
      <c r="B54" s="20" t="s">
        <v>33</v>
      </c>
      <c r="C54" s="8">
        <v>3</v>
      </c>
      <c r="D54" s="8"/>
      <c r="E54" s="8">
        <v>48</v>
      </c>
      <c r="F54" s="8">
        <v>1</v>
      </c>
      <c r="G54" s="8">
        <v>2</v>
      </c>
      <c r="H54" s="8">
        <v>1</v>
      </c>
      <c r="I54" s="8"/>
      <c r="J54" s="17">
        <f t="shared" si="3"/>
        <v>55</v>
      </c>
      <c r="K54" s="9">
        <f t="shared" si="4"/>
        <v>6.7237163814180934E-2</v>
      </c>
    </row>
    <row r="55" spans="2:11" x14ac:dyDescent="0.25">
      <c r="B55" s="20" t="s">
        <v>34</v>
      </c>
      <c r="C55" s="8">
        <v>3</v>
      </c>
      <c r="D55" s="8"/>
      <c r="E55" s="8">
        <v>15</v>
      </c>
      <c r="F55" s="8">
        <v>1</v>
      </c>
      <c r="G55" s="8">
        <v>1</v>
      </c>
      <c r="H55" s="8"/>
      <c r="I55" s="8"/>
      <c r="J55" s="17">
        <f t="shared" si="3"/>
        <v>20</v>
      </c>
      <c r="K55" s="9">
        <f t="shared" si="4"/>
        <v>2.4449877750611249E-2</v>
      </c>
    </row>
    <row r="56" spans="2:11" x14ac:dyDescent="0.25">
      <c r="B56" s="20" t="s">
        <v>35</v>
      </c>
      <c r="C56" s="8">
        <v>1</v>
      </c>
      <c r="D56" s="8"/>
      <c r="E56" s="8">
        <v>8</v>
      </c>
      <c r="F56" s="8"/>
      <c r="G56" s="8"/>
      <c r="H56" s="8"/>
      <c r="I56" s="8"/>
      <c r="J56" s="17">
        <f t="shared" si="3"/>
        <v>9</v>
      </c>
      <c r="K56" s="9">
        <f t="shared" si="4"/>
        <v>1.1002444987775062E-2</v>
      </c>
    </row>
    <row r="57" spans="2:11" x14ac:dyDescent="0.25">
      <c r="B57" s="20" t="s">
        <v>36</v>
      </c>
      <c r="C57" s="8"/>
      <c r="D57" s="8"/>
      <c r="E57" s="8"/>
      <c r="F57" s="8"/>
      <c r="G57" s="8"/>
      <c r="H57" s="8"/>
      <c r="I57" s="8"/>
      <c r="J57" s="17">
        <f t="shared" si="3"/>
        <v>0</v>
      </c>
      <c r="K57" s="9">
        <f t="shared" si="4"/>
        <v>0</v>
      </c>
    </row>
    <row r="58" spans="2:11" x14ac:dyDescent="0.25">
      <c r="B58" s="20" t="s">
        <v>37</v>
      </c>
      <c r="C58" s="8">
        <v>2</v>
      </c>
      <c r="D58" s="8"/>
      <c r="E58" s="8">
        <v>20</v>
      </c>
      <c r="F58" s="8">
        <v>2</v>
      </c>
      <c r="G58" s="8">
        <v>9</v>
      </c>
      <c r="H58" s="8"/>
      <c r="I58" s="8"/>
      <c r="J58" s="17">
        <f t="shared" si="3"/>
        <v>33</v>
      </c>
      <c r="K58" s="9">
        <f t="shared" si="4"/>
        <v>4.0342298288508556E-2</v>
      </c>
    </row>
    <row r="59" spans="2:11" x14ac:dyDescent="0.25">
      <c r="B59" s="20" t="s">
        <v>38</v>
      </c>
      <c r="C59" s="8">
        <v>3</v>
      </c>
      <c r="D59" s="8"/>
      <c r="E59" s="8">
        <v>17</v>
      </c>
      <c r="F59" s="8"/>
      <c r="G59" s="8"/>
      <c r="H59" s="8"/>
      <c r="I59" s="8"/>
      <c r="J59" s="17">
        <f t="shared" si="3"/>
        <v>20</v>
      </c>
      <c r="K59" s="9">
        <f t="shared" si="4"/>
        <v>2.4449877750611249E-2</v>
      </c>
    </row>
    <row r="60" spans="2:11" x14ac:dyDescent="0.25">
      <c r="B60" s="20" t="s">
        <v>39</v>
      </c>
      <c r="C60" s="8">
        <v>1</v>
      </c>
      <c r="D60" s="8"/>
      <c r="E60" s="8">
        <v>3</v>
      </c>
      <c r="F60" s="8"/>
      <c r="G60" s="8"/>
      <c r="H60" s="8"/>
      <c r="I60" s="8"/>
      <c r="J60" s="17">
        <f t="shared" si="3"/>
        <v>4</v>
      </c>
      <c r="K60" s="9">
        <f t="shared" si="4"/>
        <v>4.8899755501222494E-3</v>
      </c>
    </row>
    <row r="61" spans="2:11" x14ac:dyDescent="0.25">
      <c r="B61" s="20" t="s">
        <v>40</v>
      </c>
      <c r="C61" s="8">
        <v>22</v>
      </c>
      <c r="D61" s="8">
        <v>1</v>
      </c>
      <c r="E61" s="8">
        <v>91</v>
      </c>
      <c r="F61" s="8"/>
      <c r="G61" s="8">
        <v>4</v>
      </c>
      <c r="H61" s="8">
        <v>5</v>
      </c>
      <c r="I61" s="8"/>
      <c r="J61" s="17">
        <f t="shared" si="3"/>
        <v>123</v>
      </c>
      <c r="K61" s="9">
        <f t="shared" si="4"/>
        <v>0.15036674816625917</v>
      </c>
    </row>
    <row r="62" spans="2:11" x14ac:dyDescent="0.25">
      <c r="B62" s="20" t="s">
        <v>41</v>
      </c>
      <c r="C62" s="8">
        <v>2</v>
      </c>
      <c r="D62" s="8"/>
      <c r="E62" s="8">
        <v>6</v>
      </c>
      <c r="F62" s="8"/>
      <c r="G62" s="8"/>
      <c r="H62" s="8">
        <v>2</v>
      </c>
      <c r="I62" s="8"/>
      <c r="J62" s="17">
        <f t="shared" si="3"/>
        <v>10</v>
      </c>
      <c r="K62" s="9">
        <f t="shared" si="4"/>
        <v>1.2224938875305624E-2</v>
      </c>
    </row>
    <row r="63" spans="2:11" x14ac:dyDescent="0.25">
      <c r="B63" s="20" t="s">
        <v>130</v>
      </c>
      <c r="C63" s="8"/>
      <c r="D63" s="8"/>
      <c r="E63" s="8"/>
      <c r="F63" s="8"/>
      <c r="G63" s="8"/>
      <c r="H63" s="8"/>
      <c r="I63" s="8"/>
      <c r="J63" s="17">
        <f t="shared" si="3"/>
        <v>0</v>
      </c>
      <c r="K63" s="9">
        <f t="shared" si="4"/>
        <v>0</v>
      </c>
    </row>
    <row r="64" spans="2:11" s="3" customFormat="1" ht="15.75" thickBot="1" x14ac:dyDescent="0.3">
      <c r="B64" s="19" t="s">
        <v>42</v>
      </c>
      <c r="C64" s="18">
        <f>SUM(C36:C63)</f>
        <v>123</v>
      </c>
      <c r="D64" s="18">
        <f t="shared" ref="D64:I64" si="5">SUM(D36:D63)</f>
        <v>6</v>
      </c>
      <c r="E64" s="18">
        <f t="shared" si="5"/>
        <v>603</v>
      </c>
      <c r="F64" s="18">
        <f t="shared" si="5"/>
        <v>16</v>
      </c>
      <c r="G64" s="18">
        <f t="shared" si="5"/>
        <v>40</v>
      </c>
      <c r="H64" s="18">
        <f t="shared" si="5"/>
        <v>30</v>
      </c>
      <c r="I64" s="18">
        <f t="shared" si="5"/>
        <v>0</v>
      </c>
      <c r="J64" s="18">
        <f>SUM(J36:J63)</f>
        <v>818</v>
      </c>
      <c r="K64" s="33">
        <f>SUM(K36:K63)</f>
        <v>1</v>
      </c>
    </row>
    <row r="65" spans="2:11" ht="16.5" thickTop="1" thickBot="1" x14ac:dyDescent="0.3">
      <c r="C65" s="2"/>
      <c r="D65" s="2"/>
      <c r="E65" s="2"/>
      <c r="F65" s="2"/>
      <c r="G65" s="2"/>
      <c r="H65" s="2"/>
      <c r="I65" s="2"/>
      <c r="J65" s="2"/>
      <c r="K65" s="2"/>
    </row>
    <row r="66" spans="2:11" ht="15.75" thickTop="1" x14ac:dyDescent="0.25">
      <c r="B66" s="117" t="s">
        <v>173</v>
      </c>
      <c r="C66" s="118"/>
      <c r="D66" s="118"/>
      <c r="E66" s="118"/>
      <c r="F66" s="118"/>
      <c r="G66" s="118"/>
      <c r="H66" s="118"/>
      <c r="I66" s="118"/>
      <c r="J66" s="118"/>
      <c r="K66" s="119"/>
    </row>
    <row r="67" spans="2:11" s="26" customFormat="1" ht="30" x14ac:dyDescent="0.25">
      <c r="B67" s="27" t="s">
        <v>1</v>
      </c>
      <c r="C67" s="22" t="s">
        <v>177</v>
      </c>
      <c r="D67" s="22" t="s">
        <v>178</v>
      </c>
      <c r="E67" s="22" t="s">
        <v>43</v>
      </c>
      <c r="F67" s="22" t="s">
        <v>180</v>
      </c>
      <c r="G67" s="22" t="s">
        <v>179</v>
      </c>
      <c r="H67" s="22" t="s">
        <v>182</v>
      </c>
      <c r="I67" s="22" t="s">
        <v>183</v>
      </c>
      <c r="J67" s="22" t="s">
        <v>13</v>
      </c>
      <c r="K67" s="62" t="s">
        <v>14</v>
      </c>
    </row>
    <row r="68" spans="2:11" x14ac:dyDescent="0.25">
      <c r="B68" s="20" t="s">
        <v>15</v>
      </c>
      <c r="C68" s="8"/>
      <c r="D68" s="8"/>
      <c r="E68" s="8">
        <v>2</v>
      </c>
      <c r="F68" s="8"/>
      <c r="G68" s="8">
        <v>1</v>
      </c>
      <c r="H68" s="8">
        <v>1</v>
      </c>
      <c r="I68" s="8"/>
      <c r="J68" s="17">
        <f t="shared" ref="J68:J95" si="6">SUM(C68:I68)</f>
        <v>4</v>
      </c>
      <c r="K68" s="9">
        <f>J68/$J$96</f>
        <v>3.4042553191489361E-3</v>
      </c>
    </row>
    <row r="69" spans="2:11" x14ac:dyDescent="0.25">
      <c r="B69" s="20" t="s">
        <v>16</v>
      </c>
      <c r="C69" s="8">
        <v>3</v>
      </c>
      <c r="D69" s="8"/>
      <c r="E69" s="8">
        <v>5</v>
      </c>
      <c r="F69" s="8"/>
      <c r="G69" s="8">
        <v>1</v>
      </c>
      <c r="H69" s="8"/>
      <c r="I69" s="8">
        <v>1</v>
      </c>
      <c r="J69" s="17">
        <f t="shared" si="6"/>
        <v>10</v>
      </c>
      <c r="K69" s="9">
        <f t="shared" ref="K69:K95" si="7">J69/$J$96</f>
        <v>8.5106382978723406E-3</v>
      </c>
    </row>
    <row r="70" spans="2:11" x14ac:dyDescent="0.25">
      <c r="B70" s="20" t="s">
        <v>17</v>
      </c>
      <c r="C70" s="8">
        <v>13</v>
      </c>
      <c r="D70" s="8"/>
      <c r="E70" s="8">
        <v>19</v>
      </c>
      <c r="F70" s="8"/>
      <c r="G70" s="8">
        <v>3</v>
      </c>
      <c r="H70" s="8">
        <v>19</v>
      </c>
      <c r="I70" s="8"/>
      <c r="J70" s="17">
        <f t="shared" si="6"/>
        <v>54</v>
      </c>
      <c r="K70" s="9">
        <f t="shared" si="7"/>
        <v>4.5957446808510639E-2</v>
      </c>
    </row>
    <row r="71" spans="2:11" x14ac:dyDescent="0.25">
      <c r="B71" s="20" t="s">
        <v>18</v>
      </c>
      <c r="C71" s="8">
        <v>1</v>
      </c>
      <c r="D71" s="8"/>
      <c r="E71" s="8">
        <v>1</v>
      </c>
      <c r="F71" s="8"/>
      <c r="G71" s="8"/>
      <c r="H71" s="8">
        <v>1</v>
      </c>
      <c r="I71" s="8"/>
      <c r="J71" s="17">
        <f t="shared" si="6"/>
        <v>3</v>
      </c>
      <c r="K71" s="9">
        <f t="shared" si="7"/>
        <v>2.553191489361702E-3</v>
      </c>
    </row>
    <row r="72" spans="2:11" x14ac:dyDescent="0.25">
      <c r="B72" s="20" t="s">
        <v>19</v>
      </c>
      <c r="C72" s="8">
        <v>26</v>
      </c>
      <c r="D72" s="8">
        <v>1</v>
      </c>
      <c r="E72" s="8">
        <v>39</v>
      </c>
      <c r="F72" s="8">
        <v>3</v>
      </c>
      <c r="G72" s="8">
        <v>6</v>
      </c>
      <c r="H72" s="8">
        <v>22</v>
      </c>
      <c r="I72" s="8">
        <v>1</v>
      </c>
      <c r="J72" s="17">
        <f t="shared" si="6"/>
        <v>98</v>
      </c>
      <c r="K72" s="9">
        <f t="shared" si="7"/>
        <v>8.340425531914894E-2</v>
      </c>
    </row>
    <row r="73" spans="2:11" x14ac:dyDescent="0.25">
      <c r="B73" s="20" t="s">
        <v>20</v>
      </c>
      <c r="C73" s="8">
        <v>9</v>
      </c>
      <c r="D73" s="8">
        <v>2</v>
      </c>
      <c r="E73" s="8">
        <v>12</v>
      </c>
      <c r="F73" s="8">
        <v>1</v>
      </c>
      <c r="G73" s="8">
        <v>4</v>
      </c>
      <c r="H73" s="8">
        <v>20</v>
      </c>
      <c r="I73" s="8">
        <v>1</v>
      </c>
      <c r="J73" s="17">
        <f t="shared" si="6"/>
        <v>49</v>
      </c>
      <c r="K73" s="9">
        <f t="shared" si="7"/>
        <v>4.170212765957447E-2</v>
      </c>
    </row>
    <row r="74" spans="2:11" x14ac:dyDescent="0.25">
      <c r="B74" s="20" t="s">
        <v>21</v>
      </c>
      <c r="C74" s="8">
        <v>5</v>
      </c>
      <c r="D74" s="8"/>
      <c r="E74" s="8">
        <v>13</v>
      </c>
      <c r="F74" s="8">
        <v>1</v>
      </c>
      <c r="G74" s="8">
        <v>2</v>
      </c>
      <c r="H74" s="8">
        <v>11</v>
      </c>
      <c r="I74" s="8"/>
      <c r="J74" s="17">
        <f t="shared" si="6"/>
        <v>32</v>
      </c>
      <c r="K74" s="9">
        <f t="shared" si="7"/>
        <v>2.7234042553191489E-2</v>
      </c>
    </row>
    <row r="75" spans="2:11" x14ac:dyDescent="0.25">
      <c r="B75" s="20" t="s">
        <v>22</v>
      </c>
      <c r="C75" s="8">
        <v>2</v>
      </c>
      <c r="D75" s="8"/>
      <c r="E75" s="8">
        <v>2</v>
      </c>
      <c r="F75" s="8"/>
      <c r="G75" s="8">
        <v>1</v>
      </c>
      <c r="H75" s="8">
        <v>25</v>
      </c>
      <c r="I75" s="8">
        <v>1</v>
      </c>
      <c r="J75" s="17">
        <f t="shared" si="6"/>
        <v>31</v>
      </c>
      <c r="K75" s="9">
        <f t="shared" si="7"/>
        <v>2.6382978723404255E-2</v>
      </c>
    </row>
    <row r="76" spans="2:11" x14ac:dyDescent="0.25">
      <c r="B76" s="20" t="s">
        <v>23</v>
      </c>
      <c r="C76" s="8">
        <v>3</v>
      </c>
      <c r="D76" s="8">
        <v>1</v>
      </c>
      <c r="E76" s="8">
        <v>16</v>
      </c>
      <c r="F76" s="8">
        <v>2</v>
      </c>
      <c r="G76" s="8">
        <v>2</v>
      </c>
      <c r="H76" s="8">
        <v>19</v>
      </c>
      <c r="I76" s="8">
        <v>2</v>
      </c>
      <c r="J76" s="17">
        <f t="shared" si="6"/>
        <v>45</v>
      </c>
      <c r="K76" s="9">
        <f t="shared" si="7"/>
        <v>3.8297872340425532E-2</v>
      </c>
    </row>
    <row r="77" spans="2:11" x14ac:dyDescent="0.25">
      <c r="B77" s="20" t="s">
        <v>24</v>
      </c>
      <c r="C77" s="8">
        <v>5</v>
      </c>
      <c r="D77" s="8"/>
      <c r="E77" s="8">
        <v>16</v>
      </c>
      <c r="F77" s="8">
        <v>1</v>
      </c>
      <c r="G77" s="8">
        <v>1</v>
      </c>
      <c r="H77" s="8">
        <v>6</v>
      </c>
      <c r="I77" s="8">
        <v>1</v>
      </c>
      <c r="J77" s="17">
        <f t="shared" si="6"/>
        <v>30</v>
      </c>
      <c r="K77" s="9">
        <f t="shared" si="7"/>
        <v>2.553191489361702E-2</v>
      </c>
    </row>
    <row r="78" spans="2:11" x14ac:dyDescent="0.25">
      <c r="B78" s="20" t="s">
        <v>25</v>
      </c>
      <c r="C78" s="8">
        <v>34</v>
      </c>
      <c r="D78" s="8"/>
      <c r="E78" s="8">
        <v>62</v>
      </c>
      <c r="F78" s="8">
        <v>1</v>
      </c>
      <c r="G78" s="8">
        <v>14</v>
      </c>
      <c r="H78" s="8">
        <v>54</v>
      </c>
      <c r="I78" s="8">
        <v>4</v>
      </c>
      <c r="J78" s="17">
        <f t="shared" si="6"/>
        <v>169</v>
      </c>
      <c r="K78" s="9">
        <f t="shared" si="7"/>
        <v>0.14382978723404255</v>
      </c>
    </row>
    <row r="79" spans="2:11" x14ac:dyDescent="0.25">
      <c r="B79" s="20" t="s">
        <v>26</v>
      </c>
      <c r="C79" s="8">
        <v>8</v>
      </c>
      <c r="D79" s="8">
        <v>1</v>
      </c>
      <c r="E79" s="8">
        <v>9</v>
      </c>
      <c r="F79" s="8"/>
      <c r="G79" s="8">
        <v>2</v>
      </c>
      <c r="H79" s="8">
        <v>5</v>
      </c>
      <c r="I79" s="8"/>
      <c r="J79" s="17">
        <f t="shared" si="6"/>
        <v>25</v>
      </c>
      <c r="K79" s="9">
        <f t="shared" si="7"/>
        <v>2.1276595744680851E-2</v>
      </c>
    </row>
    <row r="80" spans="2:11" x14ac:dyDescent="0.25">
      <c r="B80" s="20" t="s">
        <v>27</v>
      </c>
      <c r="C80" s="8">
        <v>5</v>
      </c>
      <c r="D80" s="8"/>
      <c r="E80" s="8">
        <v>25</v>
      </c>
      <c r="F80" s="8">
        <v>1</v>
      </c>
      <c r="G80" s="8">
        <v>1</v>
      </c>
      <c r="H80" s="8">
        <v>19</v>
      </c>
      <c r="I80" s="8"/>
      <c r="J80" s="17">
        <f t="shared" si="6"/>
        <v>51</v>
      </c>
      <c r="K80" s="9">
        <f t="shared" si="7"/>
        <v>4.3404255319148939E-2</v>
      </c>
    </row>
    <row r="81" spans="2:11" x14ac:dyDescent="0.25">
      <c r="B81" s="20" t="s">
        <v>28</v>
      </c>
      <c r="C81" s="8">
        <v>14</v>
      </c>
      <c r="D81" s="8">
        <v>3</v>
      </c>
      <c r="E81" s="8">
        <v>20</v>
      </c>
      <c r="F81" s="8">
        <v>1</v>
      </c>
      <c r="G81" s="8">
        <v>1</v>
      </c>
      <c r="H81" s="8">
        <v>14</v>
      </c>
      <c r="I81" s="8"/>
      <c r="J81" s="17">
        <f t="shared" si="6"/>
        <v>53</v>
      </c>
      <c r="K81" s="9">
        <f t="shared" si="7"/>
        <v>4.5106382978723401E-2</v>
      </c>
    </row>
    <row r="82" spans="2:11" x14ac:dyDescent="0.25">
      <c r="B82" s="20" t="s">
        <v>29</v>
      </c>
      <c r="C82" s="8">
        <v>3</v>
      </c>
      <c r="D82" s="8"/>
      <c r="E82" s="8">
        <v>27</v>
      </c>
      <c r="F82" s="8">
        <v>1</v>
      </c>
      <c r="G82" s="8">
        <v>2</v>
      </c>
      <c r="H82" s="8">
        <v>12</v>
      </c>
      <c r="I82" s="8"/>
      <c r="J82" s="17">
        <f t="shared" si="6"/>
        <v>45</v>
      </c>
      <c r="K82" s="9">
        <f t="shared" si="7"/>
        <v>3.8297872340425532E-2</v>
      </c>
    </row>
    <row r="83" spans="2:11" x14ac:dyDescent="0.25">
      <c r="B83" s="20" t="s">
        <v>30</v>
      </c>
      <c r="C83" s="8">
        <v>6</v>
      </c>
      <c r="D83" s="8"/>
      <c r="E83" s="8">
        <v>16</v>
      </c>
      <c r="F83" s="8">
        <v>1</v>
      </c>
      <c r="G83" s="8">
        <v>4</v>
      </c>
      <c r="H83" s="8">
        <v>8</v>
      </c>
      <c r="I83" s="8"/>
      <c r="J83" s="17">
        <f t="shared" si="6"/>
        <v>35</v>
      </c>
      <c r="K83" s="9">
        <f t="shared" si="7"/>
        <v>2.9787234042553193E-2</v>
      </c>
    </row>
    <row r="84" spans="2:11" x14ac:dyDescent="0.25">
      <c r="B84" s="20" t="s">
        <v>31</v>
      </c>
      <c r="C84" s="8">
        <v>5</v>
      </c>
      <c r="D84" s="8"/>
      <c r="E84" s="8">
        <v>5</v>
      </c>
      <c r="F84" s="8"/>
      <c r="G84" s="8"/>
      <c r="H84" s="8">
        <v>4</v>
      </c>
      <c r="I84" s="8"/>
      <c r="J84" s="17">
        <f t="shared" si="6"/>
        <v>14</v>
      </c>
      <c r="K84" s="9">
        <f t="shared" si="7"/>
        <v>1.1914893617021277E-2</v>
      </c>
    </row>
    <row r="85" spans="2:11" x14ac:dyDescent="0.25">
      <c r="B85" s="20" t="s">
        <v>32</v>
      </c>
      <c r="C85" s="8">
        <v>11</v>
      </c>
      <c r="D85" s="8">
        <v>1</v>
      </c>
      <c r="E85" s="8">
        <v>30</v>
      </c>
      <c r="F85" s="8">
        <v>2</v>
      </c>
      <c r="G85" s="8">
        <v>6</v>
      </c>
      <c r="H85" s="8">
        <v>36</v>
      </c>
      <c r="I85" s="8">
        <v>1</v>
      </c>
      <c r="J85" s="17">
        <f t="shared" si="6"/>
        <v>87</v>
      </c>
      <c r="K85" s="9">
        <f t="shared" si="7"/>
        <v>7.4042553191489363E-2</v>
      </c>
    </row>
    <row r="86" spans="2:11" x14ac:dyDescent="0.25">
      <c r="B86" s="20" t="s">
        <v>33</v>
      </c>
      <c r="C86" s="8">
        <v>11</v>
      </c>
      <c r="D86" s="8"/>
      <c r="E86" s="8">
        <v>36</v>
      </c>
      <c r="F86" s="8">
        <v>1</v>
      </c>
      <c r="G86" s="8">
        <v>2</v>
      </c>
      <c r="H86" s="8">
        <v>27</v>
      </c>
      <c r="I86" s="8">
        <v>1</v>
      </c>
      <c r="J86" s="17">
        <f t="shared" si="6"/>
        <v>78</v>
      </c>
      <c r="K86" s="9">
        <f t="shared" si="7"/>
        <v>6.6382978723404248E-2</v>
      </c>
    </row>
    <row r="87" spans="2:11" x14ac:dyDescent="0.25">
      <c r="B87" s="20" t="s">
        <v>34</v>
      </c>
      <c r="C87" s="8">
        <v>2</v>
      </c>
      <c r="D87" s="8"/>
      <c r="E87" s="8">
        <v>6</v>
      </c>
      <c r="F87" s="8"/>
      <c r="G87" s="8">
        <v>1</v>
      </c>
      <c r="H87" s="8">
        <v>20</v>
      </c>
      <c r="I87" s="8"/>
      <c r="J87" s="17">
        <f t="shared" si="6"/>
        <v>29</v>
      </c>
      <c r="K87" s="9">
        <f t="shared" si="7"/>
        <v>2.4680851063829789E-2</v>
      </c>
    </row>
    <row r="88" spans="2:11" x14ac:dyDescent="0.25">
      <c r="B88" s="20" t="s">
        <v>35</v>
      </c>
      <c r="C88" s="8">
        <v>1</v>
      </c>
      <c r="D88" s="8"/>
      <c r="E88" s="8">
        <v>3</v>
      </c>
      <c r="F88" s="8"/>
      <c r="G88" s="8">
        <v>1</v>
      </c>
      <c r="H88" s="8">
        <v>2</v>
      </c>
      <c r="I88" s="8"/>
      <c r="J88" s="17">
        <f t="shared" si="6"/>
        <v>7</v>
      </c>
      <c r="K88" s="9">
        <f t="shared" si="7"/>
        <v>5.9574468085106386E-3</v>
      </c>
    </row>
    <row r="89" spans="2:11" x14ac:dyDescent="0.25">
      <c r="B89" s="20" t="s">
        <v>36</v>
      </c>
      <c r="C89" s="8"/>
      <c r="D89" s="8"/>
      <c r="E89" s="8">
        <v>1</v>
      </c>
      <c r="F89" s="8"/>
      <c r="G89" s="8"/>
      <c r="H89" s="8"/>
      <c r="I89" s="8"/>
      <c r="J89" s="17">
        <f t="shared" si="6"/>
        <v>1</v>
      </c>
      <c r="K89" s="9">
        <f t="shared" si="7"/>
        <v>8.5106382978723403E-4</v>
      </c>
    </row>
    <row r="90" spans="2:11" x14ac:dyDescent="0.25">
      <c r="B90" s="20" t="s">
        <v>37</v>
      </c>
      <c r="C90" s="8">
        <v>7</v>
      </c>
      <c r="D90" s="8">
        <v>4</v>
      </c>
      <c r="E90" s="8">
        <v>7</v>
      </c>
      <c r="F90" s="8"/>
      <c r="G90" s="8">
        <v>2</v>
      </c>
      <c r="H90" s="8">
        <v>10</v>
      </c>
      <c r="I90" s="8">
        <v>2</v>
      </c>
      <c r="J90" s="17">
        <f t="shared" si="6"/>
        <v>32</v>
      </c>
      <c r="K90" s="9">
        <f t="shared" si="7"/>
        <v>2.7234042553191489E-2</v>
      </c>
    </row>
    <row r="91" spans="2:11" x14ac:dyDescent="0.25">
      <c r="B91" s="20" t="s">
        <v>38</v>
      </c>
      <c r="C91" s="8">
        <v>6</v>
      </c>
      <c r="D91" s="8">
        <v>1</v>
      </c>
      <c r="E91" s="8">
        <v>9</v>
      </c>
      <c r="F91" s="8">
        <v>1</v>
      </c>
      <c r="G91" s="8">
        <v>1</v>
      </c>
      <c r="H91" s="8">
        <v>10</v>
      </c>
      <c r="I91" s="8">
        <v>2</v>
      </c>
      <c r="J91" s="17">
        <f t="shared" si="6"/>
        <v>30</v>
      </c>
      <c r="K91" s="9">
        <f t="shared" si="7"/>
        <v>2.553191489361702E-2</v>
      </c>
    </row>
    <row r="92" spans="2:11" x14ac:dyDescent="0.25">
      <c r="B92" s="20" t="s">
        <v>39</v>
      </c>
      <c r="C92" s="8">
        <v>1</v>
      </c>
      <c r="D92" s="8"/>
      <c r="E92" s="8">
        <v>3</v>
      </c>
      <c r="F92" s="8"/>
      <c r="G92" s="8"/>
      <c r="H92" s="8">
        <v>3</v>
      </c>
      <c r="I92" s="8"/>
      <c r="J92" s="17">
        <f t="shared" si="6"/>
        <v>7</v>
      </c>
      <c r="K92" s="9">
        <f t="shared" si="7"/>
        <v>5.9574468085106386E-3</v>
      </c>
    </row>
    <row r="93" spans="2:11" x14ac:dyDescent="0.25">
      <c r="B93" s="20" t="s">
        <v>40</v>
      </c>
      <c r="C93" s="8">
        <v>16</v>
      </c>
      <c r="D93" s="8">
        <v>2</v>
      </c>
      <c r="E93" s="8">
        <v>58</v>
      </c>
      <c r="F93" s="8">
        <v>1</v>
      </c>
      <c r="G93" s="8">
        <v>1</v>
      </c>
      <c r="H93" s="8">
        <v>54</v>
      </c>
      <c r="I93" s="8">
        <v>5</v>
      </c>
      <c r="J93" s="17">
        <f t="shared" si="6"/>
        <v>137</v>
      </c>
      <c r="K93" s="9">
        <f t="shared" si="7"/>
        <v>0.11659574468085106</v>
      </c>
    </row>
    <row r="94" spans="2:11" x14ac:dyDescent="0.25">
      <c r="B94" s="20" t="s">
        <v>41</v>
      </c>
      <c r="C94" s="8">
        <v>4</v>
      </c>
      <c r="D94" s="8"/>
      <c r="E94" s="8">
        <v>6</v>
      </c>
      <c r="F94" s="8"/>
      <c r="G94" s="8"/>
      <c r="H94" s="8">
        <v>8</v>
      </c>
      <c r="I94" s="8"/>
      <c r="J94" s="17">
        <f t="shared" si="6"/>
        <v>18</v>
      </c>
      <c r="K94" s="9">
        <f t="shared" si="7"/>
        <v>1.5319148936170212E-2</v>
      </c>
    </row>
    <row r="95" spans="2:11" x14ac:dyDescent="0.25">
      <c r="B95" s="20" t="s">
        <v>130</v>
      </c>
      <c r="C95" s="8"/>
      <c r="D95" s="8"/>
      <c r="E95" s="8"/>
      <c r="F95" s="8"/>
      <c r="G95" s="8"/>
      <c r="H95" s="8">
        <v>1</v>
      </c>
      <c r="I95" s="8"/>
      <c r="J95" s="17">
        <f t="shared" si="6"/>
        <v>1</v>
      </c>
      <c r="K95" s="9">
        <f t="shared" si="7"/>
        <v>8.5106382978723403E-4</v>
      </c>
    </row>
    <row r="96" spans="2:11" s="3" customFormat="1" ht="15.75" thickBot="1" x14ac:dyDescent="0.3">
      <c r="B96" s="19" t="s">
        <v>42</v>
      </c>
      <c r="C96" s="18">
        <f>SUM(C68:C95)</f>
        <v>201</v>
      </c>
      <c r="D96" s="18">
        <f t="shared" ref="D96:I96" si="8">SUM(D68:D95)</f>
        <v>16</v>
      </c>
      <c r="E96" s="18">
        <f t="shared" si="8"/>
        <v>448</v>
      </c>
      <c r="F96" s="18">
        <f t="shared" si="8"/>
        <v>18</v>
      </c>
      <c r="G96" s="18">
        <f t="shared" si="8"/>
        <v>59</v>
      </c>
      <c r="H96" s="18">
        <f t="shared" si="8"/>
        <v>411</v>
      </c>
      <c r="I96" s="18">
        <f t="shared" si="8"/>
        <v>22</v>
      </c>
      <c r="J96" s="18">
        <f>SUM(J68:J95)</f>
        <v>1175</v>
      </c>
      <c r="K96" s="33">
        <f>SUM(K68:K95)</f>
        <v>1.0000000000000002</v>
      </c>
    </row>
    <row r="97" spans="2:11" ht="16.5" thickTop="1" thickBot="1" x14ac:dyDescent="0.3">
      <c r="B97" s="113"/>
      <c r="C97" s="113"/>
      <c r="D97" s="113"/>
      <c r="E97" s="113"/>
      <c r="F97" s="113"/>
      <c r="G97" s="113"/>
      <c r="H97" s="113"/>
      <c r="I97" s="113"/>
      <c r="J97" s="113"/>
      <c r="K97" s="113"/>
    </row>
    <row r="98" spans="2:11" ht="15.75" thickTop="1" x14ac:dyDescent="0.25">
      <c r="B98" s="117" t="s">
        <v>188</v>
      </c>
      <c r="C98" s="118"/>
      <c r="D98" s="118"/>
      <c r="E98" s="118"/>
      <c r="F98" s="118"/>
      <c r="G98" s="118"/>
      <c r="H98" s="118"/>
      <c r="I98" s="118"/>
      <c r="J98" s="118"/>
      <c r="K98" s="119"/>
    </row>
    <row r="99" spans="2:11" ht="30" x14ac:dyDescent="0.25">
      <c r="B99" s="27" t="s">
        <v>1</v>
      </c>
      <c r="C99" s="22" t="s">
        <v>177</v>
      </c>
      <c r="D99" s="22" t="s">
        <v>178</v>
      </c>
      <c r="E99" s="22" t="s">
        <v>43</v>
      </c>
      <c r="F99" s="22" t="s">
        <v>180</v>
      </c>
      <c r="G99" s="22" t="s">
        <v>179</v>
      </c>
      <c r="H99" s="22" t="s">
        <v>182</v>
      </c>
      <c r="I99" s="22" t="s">
        <v>189</v>
      </c>
      <c r="J99" s="22" t="s">
        <v>13</v>
      </c>
      <c r="K99" s="62" t="s">
        <v>14</v>
      </c>
    </row>
    <row r="100" spans="2:11" x14ac:dyDescent="0.25">
      <c r="B100" s="20" t="s">
        <v>15</v>
      </c>
      <c r="C100" s="8">
        <v>2</v>
      </c>
      <c r="D100" s="8"/>
      <c r="E100" s="8">
        <v>5</v>
      </c>
      <c r="F100" s="8"/>
      <c r="G100" s="8"/>
      <c r="H100" s="8">
        <v>2</v>
      </c>
      <c r="I100" s="8"/>
      <c r="J100" s="17">
        <f t="shared" ref="J100:J127" si="9">SUM(C100:I100)</f>
        <v>9</v>
      </c>
      <c r="K100" s="9">
        <f>J100/$J$128</f>
        <v>6.6079295154185024E-3</v>
      </c>
    </row>
    <row r="101" spans="2:11" x14ac:dyDescent="0.25">
      <c r="B101" s="20" t="s">
        <v>16</v>
      </c>
      <c r="C101" s="8">
        <v>4</v>
      </c>
      <c r="D101" s="8"/>
      <c r="E101" s="8">
        <v>5</v>
      </c>
      <c r="F101" s="8">
        <v>1</v>
      </c>
      <c r="G101" s="8">
        <v>1</v>
      </c>
      <c r="H101" s="8">
        <v>9</v>
      </c>
      <c r="I101" s="8"/>
      <c r="J101" s="17">
        <f t="shared" si="9"/>
        <v>20</v>
      </c>
      <c r="K101" s="9">
        <f t="shared" ref="K101:K127" si="10">J101/$J$128</f>
        <v>1.4684287812041116E-2</v>
      </c>
    </row>
    <row r="102" spans="2:11" x14ac:dyDescent="0.25">
      <c r="B102" s="20" t="s">
        <v>17</v>
      </c>
      <c r="C102" s="8">
        <v>7</v>
      </c>
      <c r="D102" s="8">
        <v>1</v>
      </c>
      <c r="E102" s="8">
        <v>12</v>
      </c>
      <c r="F102" s="8">
        <v>1</v>
      </c>
      <c r="G102" s="8"/>
      <c r="H102" s="8">
        <v>12</v>
      </c>
      <c r="I102" s="8"/>
      <c r="J102" s="17">
        <f t="shared" si="9"/>
        <v>33</v>
      </c>
      <c r="K102" s="9">
        <f t="shared" si="10"/>
        <v>2.4229074889867842E-2</v>
      </c>
    </row>
    <row r="103" spans="2:11" x14ac:dyDescent="0.25">
      <c r="B103" s="20" t="s">
        <v>18</v>
      </c>
      <c r="C103" s="8">
        <v>1</v>
      </c>
      <c r="D103" s="8"/>
      <c r="E103" s="8">
        <v>2</v>
      </c>
      <c r="F103" s="8"/>
      <c r="G103" s="8"/>
      <c r="H103" s="8">
        <v>1</v>
      </c>
      <c r="I103" s="8"/>
      <c r="J103" s="17">
        <f t="shared" si="9"/>
        <v>4</v>
      </c>
      <c r="K103" s="9">
        <f t="shared" si="10"/>
        <v>2.936857562408223E-3</v>
      </c>
    </row>
    <row r="104" spans="2:11" x14ac:dyDescent="0.25">
      <c r="B104" s="20" t="s">
        <v>19</v>
      </c>
      <c r="C104" s="8">
        <v>9</v>
      </c>
      <c r="D104" s="8"/>
      <c r="E104" s="8">
        <v>37</v>
      </c>
      <c r="F104" s="8">
        <v>3</v>
      </c>
      <c r="G104" s="8">
        <v>9</v>
      </c>
      <c r="H104" s="8">
        <v>18</v>
      </c>
      <c r="I104" s="8">
        <v>4</v>
      </c>
      <c r="J104" s="17">
        <f t="shared" si="9"/>
        <v>80</v>
      </c>
      <c r="K104" s="9">
        <f t="shared" si="10"/>
        <v>5.8737151248164463E-2</v>
      </c>
    </row>
    <row r="105" spans="2:11" x14ac:dyDescent="0.25">
      <c r="B105" s="20" t="s">
        <v>20</v>
      </c>
      <c r="C105" s="8">
        <v>6</v>
      </c>
      <c r="D105" s="8"/>
      <c r="E105" s="8">
        <v>18</v>
      </c>
      <c r="F105" s="8"/>
      <c r="G105" s="8">
        <v>4</v>
      </c>
      <c r="H105" s="8">
        <v>26</v>
      </c>
      <c r="I105" s="8">
        <v>1</v>
      </c>
      <c r="J105" s="17">
        <f t="shared" si="9"/>
        <v>55</v>
      </c>
      <c r="K105" s="9">
        <f t="shared" si="10"/>
        <v>4.0381791483113071E-2</v>
      </c>
    </row>
    <row r="106" spans="2:11" x14ac:dyDescent="0.25">
      <c r="B106" s="20" t="s">
        <v>21</v>
      </c>
      <c r="C106" s="8">
        <v>3</v>
      </c>
      <c r="D106" s="8"/>
      <c r="E106" s="8">
        <v>16</v>
      </c>
      <c r="F106" s="8">
        <v>1</v>
      </c>
      <c r="G106" s="8">
        <v>2</v>
      </c>
      <c r="H106" s="8">
        <v>25</v>
      </c>
      <c r="I106" s="8">
        <v>4</v>
      </c>
      <c r="J106" s="17">
        <f t="shared" si="9"/>
        <v>51</v>
      </c>
      <c r="K106" s="9">
        <f t="shared" si="10"/>
        <v>3.7444933920704845E-2</v>
      </c>
    </row>
    <row r="107" spans="2:11" x14ac:dyDescent="0.25">
      <c r="B107" s="20" t="s">
        <v>22</v>
      </c>
      <c r="C107" s="8">
        <v>4</v>
      </c>
      <c r="D107" s="8"/>
      <c r="E107" s="8">
        <v>3</v>
      </c>
      <c r="F107" s="8"/>
      <c r="G107" s="8"/>
      <c r="H107" s="8">
        <v>46</v>
      </c>
      <c r="I107" s="8"/>
      <c r="J107" s="17">
        <f t="shared" si="9"/>
        <v>53</v>
      </c>
      <c r="K107" s="9">
        <f t="shared" si="10"/>
        <v>3.8913362701908955E-2</v>
      </c>
    </row>
    <row r="108" spans="2:11" x14ac:dyDescent="0.25">
      <c r="B108" s="20" t="s">
        <v>23</v>
      </c>
      <c r="C108" s="8">
        <v>6</v>
      </c>
      <c r="D108" s="8">
        <v>1</v>
      </c>
      <c r="E108" s="8">
        <v>25</v>
      </c>
      <c r="F108" s="8"/>
      <c r="G108" s="8">
        <v>3</v>
      </c>
      <c r="H108" s="8">
        <v>33</v>
      </c>
      <c r="I108" s="8">
        <v>1</v>
      </c>
      <c r="J108" s="17">
        <f t="shared" si="9"/>
        <v>69</v>
      </c>
      <c r="K108" s="9">
        <f t="shared" si="10"/>
        <v>5.0660792951541848E-2</v>
      </c>
    </row>
    <row r="109" spans="2:11" x14ac:dyDescent="0.25">
      <c r="B109" s="20" t="s">
        <v>24</v>
      </c>
      <c r="C109" s="8">
        <v>5</v>
      </c>
      <c r="D109" s="8"/>
      <c r="E109" s="8">
        <v>25</v>
      </c>
      <c r="F109" s="8">
        <v>2</v>
      </c>
      <c r="G109" s="8">
        <v>2</v>
      </c>
      <c r="H109" s="8">
        <v>23</v>
      </c>
      <c r="I109" s="8"/>
      <c r="J109" s="17">
        <f t="shared" si="9"/>
        <v>57</v>
      </c>
      <c r="K109" s="9">
        <f t="shared" si="10"/>
        <v>4.185022026431718E-2</v>
      </c>
    </row>
    <row r="110" spans="2:11" x14ac:dyDescent="0.25">
      <c r="B110" s="20" t="s">
        <v>25</v>
      </c>
      <c r="C110" s="8">
        <v>12</v>
      </c>
      <c r="D110" s="8"/>
      <c r="E110" s="8">
        <v>48</v>
      </c>
      <c r="F110" s="8">
        <v>2</v>
      </c>
      <c r="G110" s="8">
        <v>14</v>
      </c>
      <c r="H110" s="8">
        <v>64</v>
      </c>
      <c r="I110" s="8">
        <v>4</v>
      </c>
      <c r="J110" s="17">
        <f t="shared" si="9"/>
        <v>144</v>
      </c>
      <c r="K110" s="9">
        <f t="shared" si="10"/>
        <v>0.10572687224669604</v>
      </c>
    </row>
    <row r="111" spans="2:11" x14ac:dyDescent="0.25">
      <c r="B111" s="20" t="s">
        <v>26</v>
      </c>
      <c r="C111" s="8">
        <v>4</v>
      </c>
      <c r="D111" s="8"/>
      <c r="E111" s="8">
        <v>9</v>
      </c>
      <c r="F111" s="8">
        <v>1</v>
      </c>
      <c r="G111" s="8">
        <v>1</v>
      </c>
      <c r="H111" s="8">
        <v>12</v>
      </c>
      <c r="I111" s="8"/>
      <c r="J111" s="17">
        <f t="shared" si="9"/>
        <v>27</v>
      </c>
      <c r="K111" s="9">
        <f t="shared" si="10"/>
        <v>1.9823788546255508E-2</v>
      </c>
    </row>
    <row r="112" spans="2:11" x14ac:dyDescent="0.25">
      <c r="B112" s="20" t="s">
        <v>27</v>
      </c>
      <c r="C112" s="8">
        <v>4</v>
      </c>
      <c r="D112" s="8"/>
      <c r="E112" s="8">
        <v>9</v>
      </c>
      <c r="F112" s="8">
        <v>2</v>
      </c>
      <c r="G112" s="8"/>
      <c r="H112" s="8">
        <v>20</v>
      </c>
      <c r="I112" s="8">
        <v>1</v>
      </c>
      <c r="J112" s="17">
        <f t="shared" si="9"/>
        <v>36</v>
      </c>
      <c r="K112" s="9">
        <f t="shared" si="10"/>
        <v>2.643171806167401E-2</v>
      </c>
    </row>
    <row r="113" spans="2:11" x14ac:dyDescent="0.25">
      <c r="B113" s="20" t="s">
        <v>28</v>
      </c>
      <c r="C113" s="8">
        <v>4</v>
      </c>
      <c r="D113" s="8"/>
      <c r="E113" s="8">
        <v>37</v>
      </c>
      <c r="F113" s="8">
        <v>1</v>
      </c>
      <c r="G113" s="8">
        <v>3</v>
      </c>
      <c r="H113" s="8">
        <v>40</v>
      </c>
      <c r="I113" s="8"/>
      <c r="J113" s="17">
        <f t="shared" si="9"/>
        <v>85</v>
      </c>
      <c r="K113" s="9">
        <f t="shared" si="10"/>
        <v>6.2408223201174742E-2</v>
      </c>
    </row>
    <row r="114" spans="2:11" x14ac:dyDescent="0.25">
      <c r="B114" s="20" t="s">
        <v>29</v>
      </c>
      <c r="C114" s="8">
        <v>3</v>
      </c>
      <c r="D114" s="8"/>
      <c r="E114" s="8">
        <v>8</v>
      </c>
      <c r="F114" s="8"/>
      <c r="G114" s="8">
        <v>3</v>
      </c>
      <c r="H114" s="8">
        <v>15</v>
      </c>
      <c r="I114" s="8"/>
      <c r="J114" s="17">
        <f t="shared" si="9"/>
        <v>29</v>
      </c>
      <c r="K114" s="9">
        <f t="shared" si="10"/>
        <v>2.1292217327459617E-2</v>
      </c>
    </row>
    <row r="115" spans="2:11" x14ac:dyDescent="0.25">
      <c r="B115" s="20" t="s">
        <v>30</v>
      </c>
      <c r="C115" s="8">
        <v>2</v>
      </c>
      <c r="D115" s="8"/>
      <c r="E115" s="8">
        <v>25</v>
      </c>
      <c r="F115" s="8">
        <v>2</v>
      </c>
      <c r="G115" s="8">
        <v>3</v>
      </c>
      <c r="H115" s="8">
        <v>20</v>
      </c>
      <c r="I115" s="8"/>
      <c r="J115" s="17">
        <f t="shared" si="9"/>
        <v>52</v>
      </c>
      <c r="K115" s="9">
        <f t="shared" si="10"/>
        <v>3.81791483113069E-2</v>
      </c>
    </row>
    <row r="116" spans="2:11" x14ac:dyDescent="0.25">
      <c r="B116" s="20" t="s">
        <v>31</v>
      </c>
      <c r="C116" s="8">
        <v>2</v>
      </c>
      <c r="D116" s="8"/>
      <c r="E116" s="8">
        <v>4</v>
      </c>
      <c r="F116" s="8"/>
      <c r="G116" s="8"/>
      <c r="H116" s="8">
        <v>7</v>
      </c>
      <c r="I116" s="8"/>
      <c r="J116" s="17">
        <f t="shared" si="9"/>
        <v>13</v>
      </c>
      <c r="K116" s="9">
        <f t="shared" si="10"/>
        <v>9.544787077826725E-3</v>
      </c>
    </row>
    <row r="117" spans="2:11" x14ac:dyDescent="0.25">
      <c r="B117" s="20" t="s">
        <v>32</v>
      </c>
      <c r="C117" s="8">
        <v>6</v>
      </c>
      <c r="D117" s="8">
        <v>1</v>
      </c>
      <c r="E117" s="8">
        <v>26</v>
      </c>
      <c r="F117" s="8">
        <v>2</v>
      </c>
      <c r="G117" s="8"/>
      <c r="H117" s="8">
        <v>40</v>
      </c>
      <c r="I117" s="8">
        <v>2</v>
      </c>
      <c r="J117" s="17">
        <f t="shared" si="9"/>
        <v>77</v>
      </c>
      <c r="K117" s="9">
        <f t="shared" si="10"/>
        <v>5.6534508076358299E-2</v>
      </c>
    </row>
    <row r="118" spans="2:11" x14ac:dyDescent="0.25">
      <c r="B118" s="20" t="s">
        <v>33</v>
      </c>
      <c r="C118" s="8">
        <v>12</v>
      </c>
      <c r="D118" s="8"/>
      <c r="E118" s="8">
        <v>28</v>
      </c>
      <c r="F118" s="8">
        <v>1</v>
      </c>
      <c r="G118" s="8">
        <v>1</v>
      </c>
      <c r="H118" s="8">
        <v>48</v>
      </c>
      <c r="I118" s="8"/>
      <c r="J118" s="17">
        <f t="shared" si="9"/>
        <v>90</v>
      </c>
      <c r="K118" s="9">
        <f t="shared" si="10"/>
        <v>6.6079295154185022E-2</v>
      </c>
    </row>
    <row r="119" spans="2:11" x14ac:dyDescent="0.25">
      <c r="B119" s="20" t="s">
        <v>34</v>
      </c>
      <c r="C119" s="8">
        <v>6</v>
      </c>
      <c r="D119" s="8"/>
      <c r="E119" s="8">
        <v>6</v>
      </c>
      <c r="F119" s="8"/>
      <c r="G119" s="8">
        <v>3</v>
      </c>
      <c r="H119" s="8">
        <v>24</v>
      </c>
      <c r="I119" s="8"/>
      <c r="J119" s="17">
        <f t="shared" si="9"/>
        <v>39</v>
      </c>
      <c r="K119" s="9">
        <f t="shared" si="10"/>
        <v>2.8634361233480177E-2</v>
      </c>
    </row>
    <row r="120" spans="2:11" x14ac:dyDescent="0.25">
      <c r="B120" s="20" t="s">
        <v>35</v>
      </c>
      <c r="C120" s="8">
        <v>2</v>
      </c>
      <c r="D120" s="8"/>
      <c r="E120" s="8">
        <v>1</v>
      </c>
      <c r="F120" s="8"/>
      <c r="G120" s="8"/>
      <c r="H120" s="8">
        <v>6</v>
      </c>
      <c r="I120" s="8"/>
      <c r="J120" s="17">
        <f t="shared" si="9"/>
        <v>9</v>
      </c>
      <c r="K120" s="9">
        <f t="shared" si="10"/>
        <v>6.6079295154185024E-3</v>
      </c>
    </row>
    <row r="121" spans="2:11" x14ac:dyDescent="0.25">
      <c r="B121" s="20" t="s">
        <v>36</v>
      </c>
      <c r="C121" s="8">
        <v>1</v>
      </c>
      <c r="D121" s="8"/>
      <c r="E121" s="8">
        <v>1</v>
      </c>
      <c r="F121" s="8"/>
      <c r="G121" s="8"/>
      <c r="H121" s="8">
        <v>1</v>
      </c>
      <c r="I121" s="8"/>
      <c r="J121" s="17">
        <f t="shared" si="9"/>
        <v>3</v>
      </c>
      <c r="K121" s="9">
        <f t="shared" si="10"/>
        <v>2.2026431718061676E-3</v>
      </c>
    </row>
    <row r="122" spans="2:11" x14ac:dyDescent="0.25">
      <c r="B122" s="20" t="s">
        <v>37</v>
      </c>
      <c r="C122" s="8">
        <v>1</v>
      </c>
      <c r="D122" s="8">
        <v>1</v>
      </c>
      <c r="E122" s="8">
        <v>12</v>
      </c>
      <c r="F122" s="8">
        <v>1</v>
      </c>
      <c r="G122" s="8">
        <v>3</v>
      </c>
      <c r="H122" s="8">
        <v>12</v>
      </c>
      <c r="I122" s="8"/>
      <c r="J122" s="17">
        <f t="shared" si="9"/>
        <v>30</v>
      </c>
      <c r="K122" s="9">
        <f t="shared" si="10"/>
        <v>2.2026431718061675E-2</v>
      </c>
    </row>
    <row r="123" spans="2:11" x14ac:dyDescent="0.25">
      <c r="B123" s="20" t="s">
        <v>38</v>
      </c>
      <c r="C123" s="8">
        <v>2</v>
      </c>
      <c r="D123" s="8">
        <v>1</v>
      </c>
      <c r="E123" s="8">
        <v>11</v>
      </c>
      <c r="F123" s="8"/>
      <c r="G123" s="8">
        <v>4</v>
      </c>
      <c r="H123" s="8">
        <v>14</v>
      </c>
      <c r="I123" s="8">
        <v>1</v>
      </c>
      <c r="J123" s="17">
        <f t="shared" si="9"/>
        <v>33</v>
      </c>
      <c r="K123" s="9">
        <f t="shared" si="10"/>
        <v>2.4229074889867842E-2</v>
      </c>
    </row>
    <row r="124" spans="2:11" x14ac:dyDescent="0.25">
      <c r="B124" s="20" t="s">
        <v>39</v>
      </c>
      <c r="C124" s="8">
        <v>1</v>
      </c>
      <c r="D124" s="8"/>
      <c r="E124" s="8">
        <v>3</v>
      </c>
      <c r="F124" s="8"/>
      <c r="G124" s="8"/>
      <c r="H124" s="8">
        <v>6</v>
      </c>
      <c r="I124" s="8"/>
      <c r="J124" s="17">
        <f t="shared" si="9"/>
        <v>10</v>
      </c>
      <c r="K124" s="9">
        <f t="shared" si="10"/>
        <v>7.3421439060205578E-3</v>
      </c>
    </row>
    <row r="125" spans="2:11" x14ac:dyDescent="0.25">
      <c r="B125" s="20" t="s">
        <v>40</v>
      </c>
      <c r="C125" s="8">
        <v>15</v>
      </c>
      <c r="D125" s="8">
        <v>9</v>
      </c>
      <c r="E125" s="8">
        <v>50</v>
      </c>
      <c r="F125" s="8">
        <v>2</v>
      </c>
      <c r="G125" s="8">
        <v>10</v>
      </c>
      <c r="H125" s="8">
        <v>155</v>
      </c>
      <c r="I125" s="8">
        <v>1</v>
      </c>
      <c r="J125" s="17">
        <f t="shared" si="9"/>
        <v>242</v>
      </c>
      <c r="K125" s="9">
        <f t="shared" si="10"/>
        <v>0.1776798825256975</v>
      </c>
    </row>
    <row r="126" spans="2:11" x14ac:dyDescent="0.25">
      <c r="B126" s="20" t="s">
        <v>41</v>
      </c>
      <c r="C126" s="8">
        <v>1</v>
      </c>
      <c r="D126" s="8"/>
      <c r="E126" s="8">
        <v>1</v>
      </c>
      <c r="F126" s="8"/>
      <c r="G126" s="8"/>
      <c r="H126" s="8">
        <v>3</v>
      </c>
      <c r="I126" s="8"/>
      <c r="J126" s="17">
        <f t="shared" si="9"/>
        <v>5</v>
      </c>
      <c r="K126" s="9">
        <f t="shared" si="10"/>
        <v>3.6710719530102789E-3</v>
      </c>
    </row>
    <row r="127" spans="2:11" x14ac:dyDescent="0.25">
      <c r="B127" s="20" t="s">
        <v>130</v>
      </c>
      <c r="C127" s="8">
        <v>1</v>
      </c>
      <c r="D127" s="8"/>
      <c r="E127" s="8">
        <v>5</v>
      </c>
      <c r="F127" s="8"/>
      <c r="G127" s="8"/>
      <c r="H127" s="8">
        <v>1</v>
      </c>
      <c r="I127" s="8"/>
      <c r="J127" s="17">
        <f t="shared" si="9"/>
        <v>7</v>
      </c>
      <c r="K127" s="9">
        <f t="shared" si="10"/>
        <v>5.1395007342143906E-3</v>
      </c>
    </row>
    <row r="128" spans="2:11" ht="15.75" thickBot="1" x14ac:dyDescent="0.3">
      <c r="B128" s="19" t="s">
        <v>42</v>
      </c>
      <c r="C128" s="18">
        <f>SUM(C100:C127)</f>
        <v>126</v>
      </c>
      <c r="D128" s="18">
        <f t="shared" ref="D128:I128" si="11">SUM(D100:D127)</f>
        <v>14</v>
      </c>
      <c r="E128" s="18">
        <f t="shared" si="11"/>
        <v>432</v>
      </c>
      <c r="F128" s="18">
        <f t="shared" si="11"/>
        <v>22</v>
      </c>
      <c r="G128" s="18">
        <f t="shared" si="11"/>
        <v>66</v>
      </c>
      <c r="H128" s="18">
        <f t="shared" si="11"/>
        <v>683</v>
      </c>
      <c r="I128" s="18">
        <f t="shared" si="11"/>
        <v>19</v>
      </c>
      <c r="J128" s="18">
        <f>SUM(J100:J127)</f>
        <v>1362</v>
      </c>
      <c r="K128" s="33">
        <f>SUM(K100:K127)</f>
        <v>0.99999999999999978</v>
      </c>
    </row>
    <row r="129" spans="2:11" ht="16.5" thickTop="1" thickBot="1" x14ac:dyDescent="0.3"/>
    <row r="130" spans="2:11" ht="15.75" thickTop="1" x14ac:dyDescent="0.25">
      <c r="B130" s="117" t="s">
        <v>205</v>
      </c>
      <c r="C130" s="118"/>
      <c r="D130" s="118"/>
      <c r="E130" s="118"/>
      <c r="F130" s="118"/>
      <c r="G130" s="118"/>
      <c r="H130" s="118"/>
      <c r="I130" s="118"/>
      <c r="J130" s="118"/>
      <c r="K130" s="119"/>
    </row>
    <row r="131" spans="2:11" ht="30" x14ac:dyDescent="0.25">
      <c r="B131" s="27" t="s">
        <v>1</v>
      </c>
      <c r="C131" s="22" t="s">
        <v>177</v>
      </c>
      <c r="D131" s="22" t="s">
        <v>178</v>
      </c>
      <c r="E131" s="22" t="s">
        <v>43</v>
      </c>
      <c r="F131" s="22" t="s">
        <v>180</v>
      </c>
      <c r="G131" s="22" t="s">
        <v>179</v>
      </c>
      <c r="H131" s="22" t="s">
        <v>182</v>
      </c>
      <c r="I131" s="22" t="s">
        <v>189</v>
      </c>
      <c r="J131" s="22" t="s">
        <v>13</v>
      </c>
      <c r="K131" s="62" t="s">
        <v>14</v>
      </c>
    </row>
    <row r="132" spans="2:11" x14ac:dyDescent="0.25">
      <c r="B132" s="20" t="s">
        <v>15</v>
      </c>
      <c r="C132" s="8"/>
      <c r="D132" s="8"/>
      <c r="E132" s="8"/>
      <c r="F132" s="8"/>
      <c r="G132" s="8">
        <v>1</v>
      </c>
      <c r="H132" s="8">
        <v>1</v>
      </c>
      <c r="I132" s="8"/>
      <c r="J132" s="17">
        <f t="shared" ref="J132:J159" si="12">SUM(C132:I132)</f>
        <v>2</v>
      </c>
      <c r="K132" s="9">
        <f>J132/$J$160</f>
        <v>3.8240917782026767E-3</v>
      </c>
    </row>
    <row r="133" spans="2:11" x14ac:dyDescent="0.25">
      <c r="B133" s="20" t="s">
        <v>16</v>
      </c>
      <c r="C133" s="8">
        <v>3</v>
      </c>
      <c r="D133" s="8"/>
      <c r="E133" s="8">
        <v>4</v>
      </c>
      <c r="F133" s="8"/>
      <c r="G133" s="8">
        <v>1</v>
      </c>
      <c r="H133" s="8"/>
      <c r="I133" s="8">
        <v>1</v>
      </c>
      <c r="J133" s="17">
        <f t="shared" si="12"/>
        <v>9</v>
      </c>
      <c r="K133" s="9">
        <f t="shared" ref="K133:K159" si="13">J133/$J$160</f>
        <v>1.7208413001912046E-2</v>
      </c>
    </row>
    <row r="134" spans="2:11" x14ac:dyDescent="0.25">
      <c r="B134" s="20" t="s">
        <v>17</v>
      </c>
      <c r="C134" s="8"/>
      <c r="D134" s="8"/>
      <c r="E134" s="8">
        <v>7</v>
      </c>
      <c r="F134" s="8"/>
      <c r="G134" s="8"/>
      <c r="H134" s="8">
        <v>3</v>
      </c>
      <c r="I134" s="8"/>
      <c r="J134" s="17">
        <f t="shared" si="12"/>
        <v>10</v>
      </c>
      <c r="K134" s="9">
        <f t="shared" si="13"/>
        <v>1.9120458891013385E-2</v>
      </c>
    </row>
    <row r="135" spans="2:11" x14ac:dyDescent="0.25">
      <c r="B135" s="20" t="s">
        <v>18</v>
      </c>
      <c r="C135" s="8"/>
      <c r="D135" s="8"/>
      <c r="E135" s="8"/>
      <c r="F135" s="8"/>
      <c r="G135" s="8"/>
      <c r="H135" s="8">
        <v>1</v>
      </c>
      <c r="I135" s="8"/>
      <c r="J135" s="17">
        <f t="shared" si="12"/>
        <v>1</v>
      </c>
      <c r="K135" s="9">
        <f t="shared" si="13"/>
        <v>1.9120458891013384E-3</v>
      </c>
    </row>
    <row r="136" spans="2:11" x14ac:dyDescent="0.25">
      <c r="B136" s="20" t="s">
        <v>19</v>
      </c>
      <c r="C136" s="8">
        <v>7</v>
      </c>
      <c r="D136" s="8">
        <v>1</v>
      </c>
      <c r="E136" s="8">
        <v>17</v>
      </c>
      <c r="F136" s="8">
        <v>1</v>
      </c>
      <c r="G136" s="8">
        <v>7</v>
      </c>
      <c r="H136" s="8">
        <v>6</v>
      </c>
      <c r="I136" s="8"/>
      <c r="J136" s="17">
        <f t="shared" si="12"/>
        <v>39</v>
      </c>
      <c r="K136" s="9">
        <f t="shared" si="13"/>
        <v>7.4569789674952203E-2</v>
      </c>
    </row>
    <row r="137" spans="2:11" x14ac:dyDescent="0.25">
      <c r="B137" s="20" t="s">
        <v>20</v>
      </c>
      <c r="C137" s="8">
        <v>2</v>
      </c>
      <c r="D137" s="8">
        <v>1</v>
      </c>
      <c r="E137" s="8">
        <v>11</v>
      </c>
      <c r="F137" s="8"/>
      <c r="G137" s="8">
        <v>1</v>
      </c>
      <c r="H137" s="8">
        <v>18</v>
      </c>
      <c r="I137" s="8">
        <v>1</v>
      </c>
      <c r="J137" s="17">
        <f t="shared" si="12"/>
        <v>34</v>
      </c>
      <c r="K137" s="9">
        <f t="shared" si="13"/>
        <v>6.5009560229445512E-2</v>
      </c>
    </row>
    <row r="138" spans="2:11" x14ac:dyDescent="0.25">
      <c r="B138" s="20" t="s">
        <v>21</v>
      </c>
      <c r="C138" s="8">
        <v>1</v>
      </c>
      <c r="D138" s="8">
        <v>1</v>
      </c>
      <c r="E138" s="8">
        <v>3</v>
      </c>
      <c r="F138" s="8">
        <v>1</v>
      </c>
      <c r="G138" s="8"/>
      <c r="H138" s="8">
        <v>17</v>
      </c>
      <c r="I138" s="8"/>
      <c r="J138" s="17">
        <f t="shared" si="12"/>
        <v>23</v>
      </c>
      <c r="K138" s="9">
        <f t="shared" si="13"/>
        <v>4.3977055449330782E-2</v>
      </c>
    </row>
    <row r="139" spans="2:11" x14ac:dyDescent="0.25">
      <c r="B139" s="20" t="s">
        <v>22</v>
      </c>
      <c r="C139" s="8"/>
      <c r="D139" s="8"/>
      <c r="E139" s="8">
        <v>7</v>
      </c>
      <c r="F139" s="8"/>
      <c r="G139" s="8"/>
      <c r="H139" s="8">
        <v>12</v>
      </c>
      <c r="I139" s="8"/>
      <c r="J139" s="17">
        <f t="shared" si="12"/>
        <v>19</v>
      </c>
      <c r="K139" s="9">
        <f t="shared" si="13"/>
        <v>3.6328871892925434E-2</v>
      </c>
    </row>
    <row r="140" spans="2:11" x14ac:dyDescent="0.25">
      <c r="B140" s="20" t="s">
        <v>23</v>
      </c>
      <c r="C140" s="8">
        <v>4</v>
      </c>
      <c r="D140" s="8"/>
      <c r="E140" s="8">
        <v>9</v>
      </c>
      <c r="F140" s="8"/>
      <c r="G140" s="8">
        <v>3</v>
      </c>
      <c r="H140" s="8">
        <v>20</v>
      </c>
      <c r="I140" s="8">
        <v>2</v>
      </c>
      <c r="J140" s="17">
        <f t="shared" si="12"/>
        <v>38</v>
      </c>
      <c r="K140" s="9">
        <f t="shared" si="13"/>
        <v>7.2657743785850867E-2</v>
      </c>
    </row>
    <row r="141" spans="2:11" x14ac:dyDescent="0.25">
      <c r="B141" s="20" t="s">
        <v>24</v>
      </c>
      <c r="C141" s="8"/>
      <c r="D141" s="8"/>
      <c r="E141" s="8">
        <v>6</v>
      </c>
      <c r="F141" s="8"/>
      <c r="G141" s="8">
        <v>2</v>
      </c>
      <c r="H141" s="8">
        <v>8</v>
      </c>
      <c r="I141" s="8"/>
      <c r="J141" s="17">
        <f t="shared" si="12"/>
        <v>16</v>
      </c>
      <c r="K141" s="9">
        <f t="shared" si="13"/>
        <v>3.0592734225621414E-2</v>
      </c>
    </row>
    <row r="142" spans="2:11" x14ac:dyDescent="0.25">
      <c r="B142" s="20" t="s">
        <v>25</v>
      </c>
      <c r="C142" s="8">
        <v>4</v>
      </c>
      <c r="D142" s="8"/>
      <c r="E142" s="8">
        <v>18</v>
      </c>
      <c r="F142" s="8">
        <v>1</v>
      </c>
      <c r="G142" s="8"/>
      <c r="H142" s="8">
        <v>22</v>
      </c>
      <c r="I142" s="8">
        <v>1</v>
      </c>
      <c r="J142" s="17">
        <f t="shared" si="12"/>
        <v>46</v>
      </c>
      <c r="K142" s="9">
        <f t="shared" si="13"/>
        <v>8.7954110898661564E-2</v>
      </c>
    </row>
    <row r="143" spans="2:11" x14ac:dyDescent="0.25">
      <c r="B143" s="20" t="s">
        <v>26</v>
      </c>
      <c r="C143" s="8">
        <v>1</v>
      </c>
      <c r="D143" s="8"/>
      <c r="E143" s="8">
        <v>6</v>
      </c>
      <c r="F143" s="8"/>
      <c r="G143" s="8"/>
      <c r="H143" s="8">
        <v>8</v>
      </c>
      <c r="I143" s="8"/>
      <c r="J143" s="17">
        <f t="shared" si="12"/>
        <v>15</v>
      </c>
      <c r="K143" s="9">
        <f t="shared" si="13"/>
        <v>2.8680688336520075E-2</v>
      </c>
    </row>
    <row r="144" spans="2:11" x14ac:dyDescent="0.25">
      <c r="B144" s="20" t="s">
        <v>27</v>
      </c>
      <c r="C144" s="8">
        <v>1</v>
      </c>
      <c r="D144" s="8"/>
      <c r="E144" s="8">
        <v>1</v>
      </c>
      <c r="F144" s="8"/>
      <c r="G144" s="8"/>
      <c r="H144" s="8">
        <v>7</v>
      </c>
      <c r="I144" s="8"/>
      <c r="J144" s="17">
        <f t="shared" si="12"/>
        <v>9</v>
      </c>
      <c r="K144" s="9">
        <f t="shared" si="13"/>
        <v>1.7208413001912046E-2</v>
      </c>
    </row>
    <row r="145" spans="2:11" x14ac:dyDescent="0.25">
      <c r="B145" s="20" t="s">
        <v>28</v>
      </c>
      <c r="C145" s="8">
        <v>2</v>
      </c>
      <c r="D145" s="8"/>
      <c r="E145" s="8">
        <v>12</v>
      </c>
      <c r="F145" s="8"/>
      <c r="G145" s="8"/>
      <c r="H145" s="8">
        <v>19</v>
      </c>
      <c r="I145" s="8"/>
      <c r="J145" s="17">
        <f t="shared" si="12"/>
        <v>33</v>
      </c>
      <c r="K145" s="9">
        <f t="shared" si="13"/>
        <v>6.3097514340344163E-2</v>
      </c>
    </row>
    <row r="146" spans="2:11" x14ac:dyDescent="0.25">
      <c r="B146" s="20" t="s">
        <v>29</v>
      </c>
      <c r="C146" s="8">
        <v>1</v>
      </c>
      <c r="D146" s="8"/>
      <c r="E146" s="8">
        <v>2</v>
      </c>
      <c r="F146" s="8"/>
      <c r="G146" s="8">
        <v>1</v>
      </c>
      <c r="H146" s="8">
        <v>6</v>
      </c>
      <c r="I146" s="8"/>
      <c r="J146" s="17">
        <f t="shared" si="12"/>
        <v>10</v>
      </c>
      <c r="K146" s="9">
        <f t="shared" si="13"/>
        <v>1.9120458891013385E-2</v>
      </c>
    </row>
    <row r="147" spans="2:11" x14ac:dyDescent="0.25">
      <c r="B147" s="20" t="s">
        <v>30</v>
      </c>
      <c r="C147" s="8">
        <v>1</v>
      </c>
      <c r="D147" s="8"/>
      <c r="E147" s="8">
        <v>2</v>
      </c>
      <c r="F147" s="8">
        <v>1</v>
      </c>
      <c r="G147" s="8"/>
      <c r="H147" s="8">
        <v>8</v>
      </c>
      <c r="I147" s="8"/>
      <c r="J147" s="17">
        <f t="shared" si="12"/>
        <v>12</v>
      </c>
      <c r="K147" s="9">
        <f t="shared" si="13"/>
        <v>2.2944550669216062E-2</v>
      </c>
    </row>
    <row r="148" spans="2:11" x14ac:dyDescent="0.25">
      <c r="B148" s="20" t="s">
        <v>31</v>
      </c>
      <c r="C148" s="8">
        <v>2</v>
      </c>
      <c r="D148" s="8"/>
      <c r="E148" s="8"/>
      <c r="F148" s="8"/>
      <c r="G148" s="8">
        <v>2</v>
      </c>
      <c r="H148" s="8">
        <v>2</v>
      </c>
      <c r="I148" s="8"/>
      <c r="J148" s="17">
        <f t="shared" si="12"/>
        <v>6</v>
      </c>
      <c r="K148" s="9">
        <f t="shared" si="13"/>
        <v>1.1472275334608031E-2</v>
      </c>
    </row>
    <row r="149" spans="2:11" x14ac:dyDescent="0.25">
      <c r="B149" s="20" t="s">
        <v>32</v>
      </c>
      <c r="C149" s="8">
        <v>1</v>
      </c>
      <c r="D149" s="8">
        <v>1</v>
      </c>
      <c r="E149" s="8">
        <v>22</v>
      </c>
      <c r="F149" s="8">
        <v>1</v>
      </c>
      <c r="G149" s="8">
        <v>2</v>
      </c>
      <c r="H149" s="8">
        <v>14</v>
      </c>
      <c r="I149" s="8"/>
      <c r="J149" s="17">
        <f t="shared" si="12"/>
        <v>41</v>
      </c>
      <c r="K149" s="9">
        <f t="shared" si="13"/>
        <v>7.8393881453154873E-2</v>
      </c>
    </row>
    <row r="150" spans="2:11" x14ac:dyDescent="0.25">
      <c r="B150" s="20" t="s">
        <v>33</v>
      </c>
      <c r="C150" s="8">
        <v>6</v>
      </c>
      <c r="D150" s="8"/>
      <c r="E150" s="8">
        <v>15</v>
      </c>
      <c r="F150" s="8"/>
      <c r="G150" s="8"/>
      <c r="H150" s="8">
        <v>8</v>
      </c>
      <c r="I150" s="8">
        <v>1</v>
      </c>
      <c r="J150" s="17">
        <f t="shared" si="12"/>
        <v>30</v>
      </c>
      <c r="K150" s="9">
        <f t="shared" si="13"/>
        <v>5.736137667304015E-2</v>
      </c>
    </row>
    <row r="151" spans="2:11" x14ac:dyDescent="0.25">
      <c r="B151" s="20" t="s">
        <v>34</v>
      </c>
      <c r="C151" s="8">
        <v>3</v>
      </c>
      <c r="D151" s="8"/>
      <c r="E151" s="8"/>
      <c r="F151" s="8"/>
      <c r="G151" s="8"/>
      <c r="H151" s="8">
        <v>10</v>
      </c>
      <c r="I151" s="8"/>
      <c r="J151" s="17">
        <f t="shared" si="12"/>
        <v>13</v>
      </c>
      <c r="K151" s="9">
        <f t="shared" si="13"/>
        <v>2.4856596558317401E-2</v>
      </c>
    </row>
    <row r="152" spans="2:11" x14ac:dyDescent="0.25">
      <c r="B152" s="20" t="s">
        <v>35</v>
      </c>
      <c r="C152" s="8"/>
      <c r="D152" s="8"/>
      <c r="E152" s="8"/>
      <c r="F152" s="8"/>
      <c r="G152" s="8">
        <v>1</v>
      </c>
      <c r="H152" s="8">
        <v>5</v>
      </c>
      <c r="I152" s="8"/>
      <c r="J152" s="17">
        <f t="shared" si="12"/>
        <v>6</v>
      </c>
      <c r="K152" s="9">
        <f t="shared" si="13"/>
        <v>1.1472275334608031E-2</v>
      </c>
    </row>
    <row r="153" spans="2:11" x14ac:dyDescent="0.25">
      <c r="B153" s="20" t="s">
        <v>36</v>
      </c>
      <c r="C153" s="8"/>
      <c r="D153" s="8"/>
      <c r="E153" s="8"/>
      <c r="F153" s="8"/>
      <c r="G153" s="8"/>
      <c r="H153" s="8"/>
      <c r="I153" s="8"/>
      <c r="J153" s="17">
        <f t="shared" si="12"/>
        <v>0</v>
      </c>
      <c r="K153" s="9">
        <f t="shared" si="13"/>
        <v>0</v>
      </c>
    </row>
    <row r="154" spans="2:11" x14ac:dyDescent="0.25">
      <c r="B154" s="20" t="s">
        <v>37</v>
      </c>
      <c r="C154" s="8">
        <v>2</v>
      </c>
      <c r="D154" s="8"/>
      <c r="E154" s="8">
        <v>7</v>
      </c>
      <c r="F154" s="8">
        <v>1</v>
      </c>
      <c r="G154" s="8">
        <v>1</v>
      </c>
      <c r="H154" s="8">
        <v>10</v>
      </c>
      <c r="I154" s="8">
        <v>1</v>
      </c>
      <c r="J154" s="17">
        <f t="shared" si="12"/>
        <v>22</v>
      </c>
      <c r="K154" s="9">
        <f t="shared" si="13"/>
        <v>4.2065009560229447E-2</v>
      </c>
    </row>
    <row r="155" spans="2:11" x14ac:dyDescent="0.25">
      <c r="B155" s="20" t="s">
        <v>38</v>
      </c>
      <c r="C155" s="8">
        <v>1</v>
      </c>
      <c r="D155" s="8">
        <v>2</v>
      </c>
      <c r="E155" s="8">
        <v>4</v>
      </c>
      <c r="F155" s="8"/>
      <c r="G155" s="8"/>
      <c r="H155" s="8">
        <v>6</v>
      </c>
      <c r="I155" s="8">
        <v>1</v>
      </c>
      <c r="J155" s="17">
        <f t="shared" si="12"/>
        <v>14</v>
      </c>
      <c r="K155" s="9">
        <f t="shared" si="13"/>
        <v>2.676864244741874E-2</v>
      </c>
    </row>
    <row r="156" spans="2:11" x14ac:dyDescent="0.25">
      <c r="B156" s="20" t="s">
        <v>39</v>
      </c>
      <c r="C156" s="8"/>
      <c r="D156" s="8"/>
      <c r="E156" s="8">
        <v>4</v>
      </c>
      <c r="F156" s="8"/>
      <c r="G156" s="8">
        <v>1</v>
      </c>
      <c r="H156" s="8">
        <v>2</v>
      </c>
      <c r="I156" s="8"/>
      <c r="J156" s="17">
        <f t="shared" si="12"/>
        <v>7</v>
      </c>
      <c r="K156" s="9">
        <f t="shared" si="13"/>
        <v>1.338432122370937E-2</v>
      </c>
    </row>
    <row r="157" spans="2:11" x14ac:dyDescent="0.25">
      <c r="B157" s="20" t="s">
        <v>40</v>
      </c>
      <c r="C157" s="8">
        <v>5</v>
      </c>
      <c r="D157" s="8"/>
      <c r="E157" s="8">
        <v>19</v>
      </c>
      <c r="F157" s="8"/>
      <c r="G157" s="8">
        <v>2</v>
      </c>
      <c r="H157" s="8">
        <v>35</v>
      </c>
      <c r="I157" s="8">
        <v>2</v>
      </c>
      <c r="J157" s="17">
        <f t="shared" si="12"/>
        <v>63</v>
      </c>
      <c r="K157" s="9">
        <f t="shared" si="13"/>
        <v>0.12045889101338432</v>
      </c>
    </row>
    <row r="158" spans="2:11" x14ac:dyDescent="0.25">
      <c r="B158" s="20" t="s">
        <v>41</v>
      </c>
      <c r="C158" s="8"/>
      <c r="D158" s="8"/>
      <c r="E158" s="8">
        <v>1</v>
      </c>
      <c r="F158" s="8"/>
      <c r="G158" s="8">
        <v>1</v>
      </c>
      <c r="H158" s="8">
        <v>3</v>
      </c>
      <c r="I158" s="8"/>
      <c r="J158" s="17">
        <f t="shared" si="12"/>
        <v>5</v>
      </c>
      <c r="K158" s="9">
        <f t="shared" si="13"/>
        <v>9.5602294455066923E-3</v>
      </c>
    </row>
    <row r="159" spans="2:11" x14ac:dyDescent="0.25">
      <c r="B159" s="20" t="s">
        <v>130</v>
      </c>
      <c r="C159" s="8"/>
      <c r="D159" s="8"/>
      <c r="E159" s="8"/>
      <c r="F159" s="8"/>
      <c r="G159" s="8"/>
      <c r="H159" s="8"/>
      <c r="I159" s="8"/>
      <c r="J159" s="17">
        <f t="shared" si="12"/>
        <v>0</v>
      </c>
      <c r="K159" s="9">
        <f t="shared" si="13"/>
        <v>0</v>
      </c>
    </row>
    <row r="160" spans="2:11" ht="15.75" thickBot="1" x14ac:dyDescent="0.3">
      <c r="B160" s="19" t="s">
        <v>42</v>
      </c>
      <c r="C160" s="18">
        <f>SUM(C132:C159)</f>
        <v>47</v>
      </c>
      <c r="D160" s="18">
        <f t="shared" ref="D160:I160" si="14">SUM(D132:D159)</f>
        <v>6</v>
      </c>
      <c r="E160" s="18">
        <f t="shared" si="14"/>
        <v>177</v>
      </c>
      <c r="F160" s="18">
        <f t="shared" si="14"/>
        <v>6</v>
      </c>
      <c r="G160" s="18">
        <f t="shared" si="14"/>
        <v>26</v>
      </c>
      <c r="H160" s="18">
        <f t="shared" si="14"/>
        <v>251</v>
      </c>
      <c r="I160" s="18">
        <f t="shared" si="14"/>
        <v>10</v>
      </c>
      <c r="J160" s="18">
        <f>SUM(J132:J159)</f>
        <v>523</v>
      </c>
      <c r="K160" s="33">
        <f>SUM(K132:K159)</f>
        <v>1.0000000000000002</v>
      </c>
    </row>
    <row r="161" ht="15.75" thickTop="1" x14ac:dyDescent="0.25"/>
  </sheetData>
  <mergeCells count="7">
    <mergeCell ref="B130:K130"/>
    <mergeCell ref="B98:K98"/>
    <mergeCell ref="B97:K97"/>
    <mergeCell ref="B1:K1"/>
    <mergeCell ref="B2:K2"/>
    <mergeCell ref="B34:K34"/>
    <mergeCell ref="B66:K6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265"/>
  <sheetViews>
    <sheetView showGridLines="0" showRowColHeaders="0" zoomScale="85" zoomScaleNormal="85" workbookViewId="0"/>
  </sheetViews>
  <sheetFormatPr defaultRowHeight="15" x14ac:dyDescent="0.25"/>
  <cols>
    <col min="1" max="1" width="3.28515625" customWidth="1"/>
    <col min="2" max="2" width="7.140625" bestFit="1" customWidth="1"/>
    <col min="3" max="3" width="32" customWidth="1"/>
    <col min="4" max="4" width="15.85546875" bestFit="1" customWidth="1"/>
    <col min="5" max="5" width="13.28515625" bestFit="1" customWidth="1"/>
    <col min="6" max="6" width="29.42578125" customWidth="1"/>
    <col min="7" max="7" width="31.5703125" customWidth="1"/>
    <col min="8" max="8" width="10.42578125" bestFit="1" customWidth="1"/>
    <col min="9" max="9" width="15.5703125" customWidth="1"/>
    <col min="10" max="10" width="10.42578125" customWidth="1"/>
    <col min="11" max="11" width="13.140625" bestFit="1" customWidth="1"/>
    <col min="12" max="12" width="10.5703125" bestFit="1" customWidth="1"/>
    <col min="13" max="14" width="8.140625" bestFit="1" customWidth="1"/>
  </cols>
  <sheetData>
    <row r="1" spans="2:14" ht="15.75" thickBot="1" x14ac:dyDescent="0.3"/>
    <row r="2" spans="2:14" x14ac:dyDescent="0.25">
      <c r="B2" s="114" t="s">
        <v>335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2:14" s="98" customFormat="1" ht="60" x14ac:dyDescent="0.25">
      <c r="B3" s="96" t="s">
        <v>1</v>
      </c>
      <c r="C3" s="22" t="s">
        <v>336</v>
      </c>
      <c r="D3" s="22" t="s">
        <v>337</v>
      </c>
      <c r="E3" s="22" t="s">
        <v>338</v>
      </c>
      <c r="F3" s="22" t="s">
        <v>339</v>
      </c>
      <c r="G3" s="22" t="s">
        <v>340</v>
      </c>
      <c r="H3" s="22" t="s">
        <v>341</v>
      </c>
      <c r="I3" s="22" t="s">
        <v>342</v>
      </c>
      <c r="J3" s="22" t="s">
        <v>343</v>
      </c>
      <c r="K3" s="22" t="s">
        <v>344</v>
      </c>
      <c r="L3" s="22" t="s">
        <v>345</v>
      </c>
      <c r="M3" s="22" t="s">
        <v>13</v>
      </c>
      <c r="N3" s="97" t="s">
        <v>14</v>
      </c>
    </row>
    <row r="4" spans="2:14" x14ac:dyDescent="0.25">
      <c r="B4" s="72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17">
        <f t="shared" ref="M4:M31" si="0">SUM(C4:L4)</f>
        <v>0</v>
      </c>
      <c r="N4" s="75">
        <f>M4/$M$32</f>
        <v>0</v>
      </c>
    </row>
    <row r="5" spans="2:14" x14ac:dyDescent="0.25">
      <c r="B5" s="72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17">
        <f t="shared" si="0"/>
        <v>0</v>
      </c>
      <c r="N5" s="75">
        <f t="shared" ref="N5:N30" si="1">M5/$M$32</f>
        <v>0</v>
      </c>
    </row>
    <row r="6" spans="2:14" x14ac:dyDescent="0.25">
      <c r="B6" s="72" t="s">
        <v>17</v>
      </c>
      <c r="C6" s="8"/>
      <c r="D6" s="8"/>
      <c r="E6" s="8"/>
      <c r="F6" s="8"/>
      <c r="G6" s="8"/>
      <c r="H6" s="8"/>
      <c r="I6" s="8"/>
      <c r="J6" s="8"/>
      <c r="K6" s="8"/>
      <c r="L6" s="8"/>
      <c r="M6" s="17">
        <f t="shared" si="0"/>
        <v>0</v>
      </c>
      <c r="N6" s="75">
        <f t="shared" si="1"/>
        <v>0</v>
      </c>
    </row>
    <row r="7" spans="2:14" x14ac:dyDescent="0.25">
      <c r="B7" s="72" t="s">
        <v>18</v>
      </c>
      <c r="C7" s="8"/>
      <c r="D7" s="8"/>
      <c r="E7" s="8"/>
      <c r="F7" s="8"/>
      <c r="G7" s="8"/>
      <c r="H7" s="8"/>
      <c r="I7" s="8"/>
      <c r="J7" s="8"/>
      <c r="K7" s="8"/>
      <c r="L7" s="8"/>
      <c r="M7" s="17">
        <f t="shared" si="0"/>
        <v>0</v>
      </c>
      <c r="N7" s="75">
        <f t="shared" si="1"/>
        <v>0</v>
      </c>
    </row>
    <row r="8" spans="2:14" x14ac:dyDescent="0.25">
      <c r="B8" s="72" t="s">
        <v>19</v>
      </c>
      <c r="C8" s="8">
        <v>1</v>
      </c>
      <c r="D8" s="8"/>
      <c r="E8" s="8">
        <v>1</v>
      </c>
      <c r="F8" s="8"/>
      <c r="G8" s="8">
        <v>1</v>
      </c>
      <c r="H8" s="8"/>
      <c r="I8" s="8"/>
      <c r="J8" s="8"/>
      <c r="K8" s="8"/>
      <c r="L8" s="8"/>
      <c r="M8" s="17">
        <f t="shared" si="0"/>
        <v>3</v>
      </c>
      <c r="N8" s="75">
        <f t="shared" si="1"/>
        <v>0.12</v>
      </c>
    </row>
    <row r="9" spans="2:14" x14ac:dyDescent="0.25">
      <c r="B9" s="72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17">
        <f t="shared" si="0"/>
        <v>0</v>
      </c>
      <c r="N9" s="75">
        <f t="shared" si="1"/>
        <v>0</v>
      </c>
    </row>
    <row r="10" spans="2:14" x14ac:dyDescent="0.25">
      <c r="B10" s="72" t="s">
        <v>21</v>
      </c>
      <c r="C10" s="8"/>
      <c r="D10" s="8"/>
      <c r="E10" s="8"/>
      <c r="F10" s="8"/>
      <c r="G10" s="8"/>
      <c r="H10" s="8"/>
      <c r="I10" s="8">
        <v>1</v>
      </c>
      <c r="J10" s="8">
        <v>1</v>
      </c>
      <c r="K10" s="8">
        <v>3</v>
      </c>
      <c r="L10" s="8"/>
      <c r="M10" s="17">
        <f t="shared" si="0"/>
        <v>5</v>
      </c>
      <c r="N10" s="75">
        <f t="shared" si="1"/>
        <v>0.2</v>
      </c>
    </row>
    <row r="11" spans="2:14" x14ac:dyDescent="0.25">
      <c r="B11" s="72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17">
        <f t="shared" si="0"/>
        <v>0</v>
      </c>
      <c r="N11" s="75">
        <f t="shared" si="1"/>
        <v>0</v>
      </c>
    </row>
    <row r="12" spans="2:14" x14ac:dyDescent="0.25">
      <c r="B12" s="72" t="s">
        <v>23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7">
        <f t="shared" si="0"/>
        <v>0</v>
      </c>
      <c r="N12" s="75">
        <f t="shared" si="1"/>
        <v>0</v>
      </c>
    </row>
    <row r="13" spans="2:14" x14ac:dyDescent="0.25">
      <c r="B13" s="72" t="s">
        <v>24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17">
        <f t="shared" si="0"/>
        <v>0</v>
      </c>
      <c r="N13" s="75">
        <f t="shared" si="1"/>
        <v>0</v>
      </c>
    </row>
    <row r="14" spans="2:14" x14ac:dyDescent="0.25">
      <c r="B14" s="72" t="s">
        <v>25</v>
      </c>
      <c r="C14" s="8"/>
      <c r="D14" s="8"/>
      <c r="E14" s="8">
        <v>1</v>
      </c>
      <c r="F14" s="8"/>
      <c r="G14" s="8"/>
      <c r="H14" s="8"/>
      <c r="I14" s="8"/>
      <c r="J14" s="8"/>
      <c r="K14" s="8"/>
      <c r="L14" s="8"/>
      <c r="M14" s="17">
        <f t="shared" si="0"/>
        <v>1</v>
      </c>
      <c r="N14" s="75">
        <f t="shared" si="1"/>
        <v>0.04</v>
      </c>
    </row>
    <row r="15" spans="2:14" x14ac:dyDescent="0.25">
      <c r="B15" s="72" t="s">
        <v>26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17">
        <f t="shared" si="0"/>
        <v>0</v>
      </c>
      <c r="N15" s="75">
        <f t="shared" si="1"/>
        <v>0</v>
      </c>
    </row>
    <row r="16" spans="2:14" x14ac:dyDescent="0.25">
      <c r="B16" s="72" t="s">
        <v>27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7">
        <f t="shared" si="0"/>
        <v>0</v>
      </c>
      <c r="N16" s="75">
        <f t="shared" si="1"/>
        <v>0</v>
      </c>
    </row>
    <row r="17" spans="2:14" x14ac:dyDescent="0.25">
      <c r="B17" s="72" t="s">
        <v>28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17">
        <f t="shared" si="0"/>
        <v>0</v>
      </c>
      <c r="N17" s="75">
        <f t="shared" si="1"/>
        <v>0</v>
      </c>
    </row>
    <row r="18" spans="2:14" x14ac:dyDescent="0.25">
      <c r="B18" s="72" t="s">
        <v>29</v>
      </c>
      <c r="C18" s="8">
        <v>1</v>
      </c>
      <c r="D18" s="8"/>
      <c r="E18" s="8">
        <v>1</v>
      </c>
      <c r="F18" s="8"/>
      <c r="G18" s="8"/>
      <c r="H18" s="8"/>
      <c r="I18" s="8"/>
      <c r="J18" s="8">
        <v>1</v>
      </c>
      <c r="K18" s="8"/>
      <c r="L18" s="8"/>
      <c r="M18" s="17">
        <f t="shared" si="0"/>
        <v>3</v>
      </c>
      <c r="N18" s="75">
        <f t="shared" si="1"/>
        <v>0.12</v>
      </c>
    </row>
    <row r="19" spans="2:14" x14ac:dyDescent="0.25">
      <c r="B19" s="72" t="s">
        <v>30</v>
      </c>
      <c r="C19" s="8"/>
      <c r="D19" s="8"/>
      <c r="E19" s="8"/>
      <c r="F19" s="8"/>
      <c r="G19" s="8"/>
      <c r="H19" s="8"/>
      <c r="I19" s="8"/>
      <c r="J19" s="8"/>
      <c r="K19" s="8">
        <v>1</v>
      </c>
      <c r="L19" s="8"/>
      <c r="M19" s="17">
        <f t="shared" si="0"/>
        <v>1</v>
      </c>
      <c r="N19" s="75">
        <f t="shared" si="1"/>
        <v>0.04</v>
      </c>
    </row>
    <row r="20" spans="2:14" x14ac:dyDescent="0.25">
      <c r="B20" s="72" t="s">
        <v>31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17">
        <f t="shared" si="0"/>
        <v>0</v>
      </c>
      <c r="N20" s="75">
        <f t="shared" si="1"/>
        <v>0</v>
      </c>
    </row>
    <row r="21" spans="2:14" x14ac:dyDescent="0.25">
      <c r="B21" s="72" t="s">
        <v>32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17">
        <f t="shared" si="0"/>
        <v>0</v>
      </c>
      <c r="N21" s="75">
        <f t="shared" si="1"/>
        <v>0</v>
      </c>
    </row>
    <row r="22" spans="2:14" x14ac:dyDescent="0.25">
      <c r="B22" s="72" t="s">
        <v>33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17">
        <f t="shared" si="0"/>
        <v>0</v>
      </c>
      <c r="N22" s="75">
        <f t="shared" si="1"/>
        <v>0</v>
      </c>
    </row>
    <row r="23" spans="2:14" x14ac:dyDescent="0.25">
      <c r="B23" s="72" t="s">
        <v>34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17">
        <f t="shared" si="0"/>
        <v>0</v>
      </c>
      <c r="N23" s="75">
        <f t="shared" si="1"/>
        <v>0</v>
      </c>
    </row>
    <row r="24" spans="2:14" x14ac:dyDescent="0.25">
      <c r="B24" s="72" t="s">
        <v>35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17">
        <f t="shared" si="0"/>
        <v>0</v>
      </c>
      <c r="N24" s="75">
        <f t="shared" si="1"/>
        <v>0</v>
      </c>
    </row>
    <row r="25" spans="2:14" x14ac:dyDescent="0.25">
      <c r="B25" s="72" t="s">
        <v>36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17">
        <f t="shared" si="0"/>
        <v>0</v>
      </c>
      <c r="N25" s="75">
        <f t="shared" si="1"/>
        <v>0</v>
      </c>
    </row>
    <row r="26" spans="2:14" x14ac:dyDescent="0.25">
      <c r="B26" s="72" t="s">
        <v>37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17">
        <f t="shared" si="0"/>
        <v>0</v>
      </c>
      <c r="N26" s="75">
        <f t="shared" si="1"/>
        <v>0</v>
      </c>
    </row>
    <row r="27" spans="2:14" x14ac:dyDescent="0.25">
      <c r="B27" s="72" t="s">
        <v>38</v>
      </c>
      <c r="C27" s="8"/>
      <c r="D27" s="8"/>
      <c r="E27" s="8">
        <v>1</v>
      </c>
      <c r="F27" s="8"/>
      <c r="G27" s="8"/>
      <c r="H27" s="8"/>
      <c r="I27" s="8"/>
      <c r="J27" s="8">
        <v>1</v>
      </c>
      <c r="K27" s="8">
        <v>1</v>
      </c>
      <c r="L27" s="8"/>
      <c r="M27" s="17">
        <f t="shared" si="0"/>
        <v>3</v>
      </c>
      <c r="N27" s="75">
        <f t="shared" si="1"/>
        <v>0.12</v>
      </c>
    </row>
    <row r="28" spans="2:14" x14ac:dyDescent="0.25">
      <c r="B28" s="72" t="s">
        <v>39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17">
        <f t="shared" si="0"/>
        <v>0</v>
      </c>
      <c r="N28" s="75">
        <f t="shared" si="1"/>
        <v>0</v>
      </c>
    </row>
    <row r="29" spans="2:14" x14ac:dyDescent="0.25">
      <c r="B29" s="72" t="s">
        <v>40</v>
      </c>
      <c r="C29" s="8"/>
      <c r="D29" s="8">
        <v>1</v>
      </c>
      <c r="E29" s="8"/>
      <c r="F29" s="8"/>
      <c r="G29" s="8">
        <v>1</v>
      </c>
      <c r="H29" s="8"/>
      <c r="I29" s="8">
        <v>2</v>
      </c>
      <c r="J29" s="8"/>
      <c r="K29" s="8">
        <v>3</v>
      </c>
      <c r="L29" s="8"/>
      <c r="M29" s="17">
        <f t="shared" si="0"/>
        <v>7</v>
      </c>
      <c r="N29" s="75">
        <f t="shared" si="1"/>
        <v>0.28000000000000003</v>
      </c>
    </row>
    <row r="30" spans="2:14" x14ac:dyDescent="0.25">
      <c r="B30" s="72" t="s">
        <v>41</v>
      </c>
      <c r="C30" s="8"/>
      <c r="D30" s="8"/>
      <c r="E30" s="8"/>
      <c r="F30" s="8"/>
      <c r="G30" s="8"/>
      <c r="H30" s="8"/>
      <c r="I30" s="8">
        <v>1</v>
      </c>
      <c r="J30" s="8"/>
      <c r="K30" s="8">
        <v>1</v>
      </c>
      <c r="L30" s="8"/>
      <c r="M30" s="17">
        <f t="shared" si="0"/>
        <v>2</v>
      </c>
      <c r="N30" s="75">
        <f t="shared" si="1"/>
        <v>0.08</v>
      </c>
    </row>
    <row r="31" spans="2:14" x14ac:dyDescent="0.25">
      <c r="B31" s="72" t="s">
        <v>130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17">
        <f t="shared" si="0"/>
        <v>0</v>
      </c>
      <c r="N31" s="75">
        <f>M31/$M$32</f>
        <v>0</v>
      </c>
    </row>
    <row r="32" spans="2:14" ht="15.75" thickBot="1" x14ac:dyDescent="0.3">
      <c r="B32" s="99" t="s">
        <v>42</v>
      </c>
      <c r="C32" s="100">
        <f>SUM(C4:C31)</f>
        <v>2</v>
      </c>
      <c r="D32" s="100">
        <f t="shared" ref="D32:L32" si="2">SUM(D4:D31)</f>
        <v>1</v>
      </c>
      <c r="E32" s="100">
        <f t="shared" si="2"/>
        <v>4</v>
      </c>
      <c r="F32" s="100">
        <f t="shared" si="2"/>
        <v>0</v>
      </c>
      <c r="G32" s="100">
        <f t="shared" si="2"/>
        <v>2</v>
      </c>
      <c r="H32" s="100">
        <f t="shared" si="2"/>
        <v>0</v>
      </c>
      <c r="I32" s="100">
        <f t="shared" si="2"/>
        <v>4</v>
      </c>
      <c r="J32" s="100">
        <f t="shared" si="2"/>
        <v>3</v>
      </c>
      <c r="K32" s="100">
        <f t="shared" si="2"/>
        <v>9</v>
      </c>
      <c r="L32" s="100">
        <f t="shared" si="2"/>
        <v>0</v>
      </c>
      <c r="M32" s="100">
        <f>SUM(M4:M31)</f>
        <v>25</v>
      </c>
      <c r="N32" s="78">
        <f>SUM(N4:N31)</f>
        <v>1</v>
      </c>
    </row>
    <row r="33" spans="2:14" ht="16.5" thickTop="1" thickBot="1" x14ac:dyDescent="0.3">
      <c r="B33" s="101" t="s">
        <v>14</v>
      </c>
      <c r="C33" s="102">
        <f>C32/'Dados Viol. Contra Policiais'!$O$38</f>
        <v>0.14285714285714285</v>
      </c>
      <c r="D33" s="102">
        <f>D32/'Dados Viol. Contra Policiais'!$O$38</f>
        <v>7.1428571428571425E-2</v>
      </c>
      <c r="E33" s="102">
        <f>E32/'Dados Viol. Contra Policiais'!$O$38</f>
        <v>0.2857142857142857</v>
      </c>
      <c r="F33" s="102">
        <f>F32/'Dados Viol. Contra Policiais'!$O$38</f>
        <v>0</v>
      </c>
      <c r="G33" s="102">
        <f>G32/'Dados Viol. Contra Policiais'!$O$38</f>
        <v>0.14285714285714285</v>
      </c>
      <c r="H33" s="102">
        <f>H32/'Dados Viol. Contra Policiais'!$O$38</f>
        <v>0</v>
      </c>
      <c r="I33" s="102">
        <f>I32/'Dados Viol. Contra Policiais'!$O$38</f>
        <v>0.2857142857142857</v>
      </c>
      <c r="J33" s="102">
        <f>J32/'Dados Viol. Contra Policiais'!$O$38</f>
        <v>0.21428571428571427</v>
      </c>
      <c r="K33" s="102">
        <f>K32/'Dados Viol. Contra Policiais'!$O$38</f>
        <v>0.6428571428571429</v>
      </c>
      <c r="L33" s="102">
        <f>L32/'Dados Viol. Contra Policiais'!$O$38</f>
        <v>0</v>
      </c>
      <c r="M33" s="103">
        <f>M32/'Dados Viol. Contra Policiais'!$O$38</f>
        <v>1.7857142857142858</v>
      </c>
    </row>
    <row r="34" spans="2:14" ht="16.5" thickTop="1" thickBot="1" x14ac:dyDescent="0.3"/>
    <row r="35" spans="2:14" x14ac:dyDescent="0.25">
      <c r="B35" s="114" t="s">
        <v>346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6"/>
    </row>
    <row r="36" spans="2:14" ht="60" x14ac:dyDescent="0.25">
      <c r="B36" s="96" t="s">
        <v>1</v>
      </c>
      <c r="C36" s="22" t="s">
        <v>336</v>
      </c>
      <c r="D36" s="22" t="s">
        <v>337</v>
      </c>
      <c r="E36" s="22" t="s">
        <v>338</v>
      </c>
      <c r="F36" s="22" t="s">
        <v>339</v>
      </c>
      <c r="G36" s="22" t="s">
        <v>340</v>
      </c>
      <c r="H36" s="22" t="s">
        <v>341</v>
      </c>
      <c r="I36" s="22" t="s">
        <v>342</v>
      </c>
      <c r="J36" s="22" t="s">
        <v>343</v>
      </c>
      <c r="K36" s="22" t="s">
        <v>344</v>
      </c>
      <c r="L36" s="22" t="s">
        <v>345</v>
      </c>
      <c r="M36" s="22" t="s">
        <v>13</v>
      </c>
      <c r="N36" s="97" t="s">
        <v>14</v>
      </c>
    </row>
    <row r="37" spans="2:14" x14ac:dyDescent="0.25">
      <c r="B37" s="72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17">
        <f t="shared" ref="M37:M64" si="3">SUM(C37:L37)</f>
        <v>0</v>
      </c>
      <c r="N37" s="75">
        <f t="shared" ref="N37:N64" si="4">M37/$M$65</f>
        <v>0</v>
      </c>
    </row>
    <row r="38" spans="2:14" x14ac:dyDescent="0.25">
      <c r="B38" s="72" t="s">
        <v>16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17">
        <f t="shared" si="3"/>
        <v>0</v>
      </c>
      <c r="N38" s="75">
        <f t="shared" si="4"/>
        <v>0</v>
      </c>
    </row>
    <row r="39" spans="2:14" x14ac:dyDescent="0.25">
      <c r="B39" s="72" t="s">
        <v>17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17">
        <f t="shared" si="3"/>
        <v>0</v>
      </c>
      <c r="N39" s="75">
        <f t="shared" si="4"/>
        <v>0</v>
      </c>
    </row>
    <row r="40" spans="2:14" x14ac:dyDescent="0.25">
      <c r="B40" s="72" t="s">
        <v>18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17">
        <f t="shared" si="3"/>
        <v>0</v>
      </c>
      <c r="N40" s="75">
        <f t="shared" si="4"/>
        <v>0</v>
      </c>
    </row>
    <row r="41" spans="2:14" x14ac:dyDescent="0.25">
      <c r="B41" s="72" t="s">
        <v>19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17">
        <f t="shared" si="3"/>
        <v>0</v>
      </c>
      <c r="N41" s="75">
        <f t="shared" si="4"/>
        <v>0</v>
      </c>
    </row>
    <row r="42" spans="2:14" x14ac:dyDescent="0.25">
      <c r="B42" s="72" t="s">
        <v>20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17">
        <f t="shared" si="3"/>
        <v>0</v>
      </c>
      <c r="N42" s="75">
        <f t="shared" si="4"/>
        <v>0</v>
      </c>
    </row>
    <row r="43" spans="2:14" x14ac:dyDescent="0.25">
      <c r="B43" s="72" t="s">
        <v>21</v>
      </c>
      <c r="C43" s="8"/>
      <c r="D43" s="8"/>
      <c r="E43" s="8">
        <v>1</v>
      </c>
      <c r="F43" s="8"/>
      <c r="G43" s="8">
        <v>3</v>
      </c>
      <c r="H43" s="8"/>
      <c r="I43" s="8">
        <v>2</v>
      </c>
      <c r="J43" s="8">
        <v>2</v>
      </c>
      <c r="K43" s="8">
        <v>3</v>
      </c>
      <c r="L43" s="8"/>
      <c r="M43" s="17">
        <f t="shared" si="3"/>
        <v>11</v>
      </c>
      <c r="N43" s="75">
        <f t="shared" si="4"/>
        <v>0.2</v>
      </c>
    </row>
    <row r="44" spans="2:14" x14ac:dyDescent="0.25">
      <c r="B44" s="72" t="s">
        <v>22</v>
      </c>
      <c r="C44" s="8">
        <v>1</v>
      </c>
      <c r="D44" s="8"/>
      <c r="E44" s="8">
        <v>1</v>
      </c>
      <c r="F44" s="8"/>
      <c r="G44" s="8"/>
      <c r="H44" s="8"/>
      <c r="I44" s="8"/>
      <c r="J44" s="8">
        <v>1</v>
      </c>
      <c r="K44" s="8">
        <v>1</v>
      </c>
      <c r="L44" s="8">
        <v>1</v>
      </c>
      <c r="M44" s="17">
        <f t="shared" si="3"/>
        <v>5</v>
      </c>
      <c r="N44" s="75">
        <f t="shared" si="4"/>
        <v>9.0909090909090912E-2</v>
      </c>
    </row>
    <row r="45" spans="2:14" x14ac:dyDescent="0.25">
      <c r="B45" s="72" t="s">
        <v>23</v>
      </c>
      <c r="C45" s="8"/>
      <c r="D45" s="8"/>
      <c r="E45" s="8"/>
      <c r="F45" s="8"/>
      <c r="G45" s="8"/>
      <c r="H45" s="8"/>
      <c r="I45" s="8"/>
      <c r="J45" s="8"/>
      <c r="K45" s="8">
        <v>1</v>
      </c>
      <c r="L45" s="8">
        <v>1</v>
      </c>
      <c r="M45" s="17">
        <f t="shared" si="3"/>
        <v>2</v>
      </c>
      <c r="N45" s="75">
        <f t="shared" si="4"/>
        <v>3.6363636363636362E-2</v>
      </c>
    </row>
    <row r="46" spans="2:14" x14ac:dyDescent="0.25">
      <c r="B46" s="72" t="s">
        <v>24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17">
        <f t="shared" si="3"/>
        <v>0</v>
      </c>
      <c r="N46" s="75">
        <f t="shared" si="4"/>
        <v>0</v>
      </c>
    </row>
    <row r="47" spans="2:14" x14ac:dyDescent="0.25">
      <c r="B47" s="72" t="s">
        <v>25</v>
      </c>
      <c r="C47" s="8"/>
      <c r="D47" s="8">
        <v>1</v>
      </c>
      <c r="E47" s="8">
        <v>1</v>
      </c>
      <c r="F47" s="8">
        <v>1</v>
      </c>
      <c r="G47" s="8"/>
      <c r="H47" s="8"/>
      <c r="I47" s="8">
        <v>1</v>
      </c>
      <c r="J47" s="8">
        <v>2</v>
      </c>
      <c r="K47" s="8">
        <v>2</v>
      </c>
      <c r="L47" s="8"/>
      <c r="M47" s="17">
        <f t="shared" si="3"/>
        <v>8</v>
      </c>
      <c r="N47" s="75">
        <f t="shared" si="4"/>
        <v>0.14545454545454545</v>
      </c>
    </row>
    <row r="48" spans="2:14" x14ac:dyDescent="0.25">
      <c r="B48" s="72" t="s">
        <v>26</v>
      </c>
      <c r="C48" s="8"/>
      <c r="D48" s="8"/>
      <c r="E48" s="8"/>
      <c r="F48" s="8"/>
      <c r="G48" s="8"/>
      <c r="H48" s="8"/>
      <c r="I48" s="8">
        <v>1</v>
      </c>
      <c r="J48" s="8">
        <v>1</v>
      </c>
      <c r="K48" s="8">
        <v>1</v>
      </c>
      <c r="L48" s="8"/>
      <c r="M48" s="17">
        <f t="shared" si="3"/>
        <v>3</v>
      </c>
      <c r="N48" s="75">
        <f t="shared" si="4"/>
        <v>5.4545454545454543E-2</v>
      </c>
    </row>
    <row r="49" spans="2:14" x14ac:dyDescent="0.25">
      <c r="B49" s="72" t="s">
        <v>27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17">
        <f t="shared" si="3"/>
        <v>0</v>
      </c>
      <c r="N49" s="75">
        <f t="shared" si="4"/>
        <v>0</v>
      </c>
    </row>
    <row r="50" spans="2:14" x14ac:dyDescent="0.25">
      <c r="B50" s="72" t="s">
        <v>28</v>
      </c>
      <c r="C50" s="8"/>
      <c r="D50" s="8"/>
      <c r="E50" s="8">
        <v>1</v>
      </c>
      <c r="F50" s="8"/>
      <c r="G50" s="8"/>
      <c r="H50" s="8"/>
      <c r="I50" s="8"/>
      <c r="J50" s="8"/>
      <c r="K50" s="8"/>
      <c r="L50" s="8"/>
      <c r="M50" s="17">
        <f t="shared" si="3"/>
        <v>1</v>
      </c>
      <c r="N50" s="75">
        <f t="shared" si="4"/>
        <v>1.8181818181818181E-2</v>
      </c>
    </row>
    <row r="51" spans="2:14" x14ac:dyDescent="0.25">
      <c r="B51" s="72" t="s">
        <v>29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17">
        <f t="shared" si="3"/>
        <v>0</v>
      </c>
      <c r="N51" s="75">
        <f t="shared" si="4"/>
        <v>0</v>
      </c>
    </row>
    <row r="52" spans="2:14" x14ac:dyDescent="0.25">
      <c r="B52" s="72" t="s">
        <v>30</v>
      </c>
      <c r="C52" s="8"/>
      <c r="D52" s="8">
        <v>1</v>
      </c>
      <c r="E52" s="8">
        <v>2</v>
      </c>
      <c r="F52" s="8"/>
      <c r="G52" s="8">
        <v>1</v>
      </c>
      <c r="H52" s="8"/>
      <c r="I52" s="8"/>
      <c r="J52" s="8">
        <v>1</v>
      </c>
      <c r="K52" s="8">
        <v>2</v>
      </c>
      <c r="L52" s="8"/>
      <c r="M52" s="17">
        <f t="shared" si="3"/>
        <v>7</v>
      </c>
      <c r="N52" s="75">
        <f t="shared" si="4"/>
        <v>0.12727272727272726</v>
      </c>
    </row>
    <row r="53" spans="2:14" x14ac:dyDescent="0.25">
      <c r="B53" s="72" t="s">
        <v>31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17">
        <f t="shared" si="3"/>
        <v>0</v>
      </c>
      <c r="N53" s="75">
        <f t="shared" si="4"/>
        <v>0</v>
      </c>
    </row>
    <row r="54" spans="2:14" x14ac:dyDescent="0.25">
      <c r="B54" s="72" t="s">
        <v>32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17">
        <f t="shared" si="3"/>
        <v>0</v>
      </c>
      <c r="N54" s="75">
        <f t="shared" si="4"/>
        <v>0</v>
      </c>
    </row>
    <row r="55" spans="2:14" x14ac:dyDescent="0.25">
      <c r="B55" s="72" t="s">
        <v>33</v>
      </c>
      <c r="C55" s="8"/>
      <c r="D55" s="8"/>
      <c r="E55" s="8">
        <v>1</v>
      </c>
      <c r="F55" s="8"/>
      <c r="G55" s="8"/>
      <c r="H55" s="8"/>
      <c r="I55" s="8"/>
      <c r="J55" s="8"/>
      <c r="K55" s="8">
        <v>1</v>
      </c>
      <c r="L55" s="8"/>
      <c r="M55" s="17">
        <f t="shared" si="3"/>
        <v>2</v>
      </c>
      <c r="N55" s="75">
        <f t="shared" si="4"/>
        <v>3.6363636363636362E-2</v>
      </c>
    </row>
    <row r="56" spans="2:14" x14ac:dyDescent="0.25">
      <c r="B56" s="72" t="s">
        <v>34</v>
      </c>
      <c r="C56" s="8"/>
      <c r="D56" s="8">
        <v>1</v>
      </c>
      <c r="E56" s="8"/>
      <c r="F56" s="8"/>
      <c r="G56" s="8"/>
      <c r="H56" s="8"/>
      <c r="I56" s="8"/>
      <c r="J56" s="8"/>
      <c r="K56" s="8">
        <v>1</v>
      </c>
      <c r="L56" s="8"/>
      <c r="M56" s="17">
        <f t="shared" si="3"/>
        <v>2</v>
      </c>
      <c r="N56" s="75">
        <f t="shared" si="4"/>
        <v>3.6363636363636362E-2</v>
      </c>
    </row>
    <row r="57" spans="2:14" x14ac:dyDescent="0.25">
      <c r="B57" s="72" t="s">
        <v>35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17">
        <f t="shared" si="3"/>
        <v>0</v>
      </c>
      <c r="N57" s="75">
        <f t="shared" si="4"/>
        <v>0</v>
      </c>
    </row>
    <row r="58" spans="2:14" x14ac:dyDescent="0.25">
      <c r="B58" s="72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17">
        <f t="shared" si="3"/>
        <v>0</v>
      </c>
      <c r="N58" s="75">
        <f t="shared" si="4"/>
        <v>0</v>
      </c>
    </row>
    <row r="59" spans="2:14" x14ac:dyDescent="0.25">
      <c r="B59" s="72" t="s">
        <v>37</v>
      </c>
      <c r="C59" s="8">
        <v>2</v>
      </c>
      <c r="D59" s="8">
        <v>1</v>
      </c>
      <c r="E59" s="8">
        <v>2</v>
      </c>
      <c r="F59" s="8"/>
      <c r="G59" s="8"/>
      <c r="H59" s="8"/>
      <c r="I59" s="8"/>
      <c r="J59" s="8"/>
      <c r="K59" s="8">
        <v>2</v>
      </c>
      <c r="L59" s="8"/>
      <c r="M59" s="17">
        <f t="shared" si="3"/>
        <v>7</v>
      </c>
      <c r="N59" s="75">
        <f t="shared" si="4"/>
        <v>0.12727272727272726</v>
      </c>
    </row>
    <row r="60" spans="2:14" x14ac:dyDescent="0.25">
      <c r="B60" s="72" t="s">
        <v>38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17">
        <f t="shared" si="3"/>
        <v>0</v>
      </c>
      <c r="N60" s="75">
        <f t="shared" si="4"/>
        <v>0</v>
      </c>
    </row>
    <row r="61" spans="2:14" x14ac:dyDescent="0.25">
      <c r="B61" s="72" t="s">
        <v>39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17">
        <f t="shared" si="3"/>
        <v>0</v>
      </c>
      <c r="N61" s="75">
        <f t="shared" si="4"/>
        <v>0</v>
      </c>
    </row>
    <row r="62" spans="2:14" x14ac:dyDescent="0.25">
      <c r="B62" s="72" t="s">
        <v>40</v>
      </c>
      <c r="C62" s="8"/>
      <c r="D62" s="8"/>
      <c r="E62" s="8">
        <v>1</v>
      </c>
      <c r="F62" s="8"/>
      <c r="G62" s="8">
        <v>2</v>
      </c>
      <c r="H62" s="8"/>
      <c r="I62" s="8">
        <v>2</v>
      </c>
      <c r="J62" s="8"/>
      <c r="K62" s="8">
        <v>2</v>
      </c>
      <c r="L62" s="8"/>
      <c r="M62" s="17">
        <f t="shared" si="3"/>
        <v>7</v>
      </c>
      <c r="N62" s="75">
        <f t="shared" si="4"/>
        <v>0.12727272727272726</v>
      </c>
    </row>
    <row r="63" spans="2:14" x14ac:dyDescent="0.25">
      <c r="B63" s="72" t="s">
        <v>41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17">
        <f t="shared" si="3"/>
        <v>0</v>
      </c>
      <c r="N63" s="75">
        <f t="shared" si="4"/>
        <v>0</v>
      </c>
    </row>
    <row r="64" spans="2:14" x14ac:dyDescent="0.25">
      <c r="B64" s="72" t="s">
        <v>130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17">
        <f t="shared" si="3"/>
        <v>0</v>
      </c>
      <c r="N64" s="75">
        <f t="shared" si="4"/>
        <v>0</v>
      </c>
    </row>
    <row r="65" spans="2:14" ht="15.75" thickBot="1" x14ac:dyDescent="0.3">
      <c r="B65" s="90" t="s">
        <v>42</v>
      </c>
      <c r="C65" s="77">
        <f>SUM(C37:C64)</f>
        <v>3</v>
      </c>
      <c r="D65" s="77">
        <f t="shared" ref="D65:L65" si="5">SUM(D37:D64)</f>
        <v>4</v>
      </c>
      <c r="E65" s="77">
        <f t="shared" si="5"/>
        <v>10</v>
      </c>
      <c r="F65" s="77">
        <f t="shared" si="5"/>
        <v>1</v>
      </c>
      <c r="G65" s="77">
        <f t="shared" si="5"/>
        <v>6</v>
      </c>
      <c r="H65" s="77">
        <f t="shared" si="5"/>
        <v>0</v>
      </c>
      <c r="I65" s="77">
        <f t="shared" si="5"/>
        <v>6</v>
      </c>
      <c r="J65" s="77">
        <f t="shared" si="5"/>
        <v>7</v>
      </c>
      <c r="K65" s="77">
        <f t="shared" si="5"/>
        <v>16</v>
      </c>
      <c r="L65" s="77">
        <f t="shared" si="5"/>
        <v>2</v>
      </c>
      <c r="M65" s="77">
        <f>SUM(M37:M64)</f>
        <v>55</v>
      </c>
      <c r="N65" s="78">
        <f>SUM(N37:N64)</f>
        <v>0.99999999999999978</v>
      </c>
    </row>
    <row r="66" spans="2:14" ht="16.5" thickTop="1" thickBot="1" x14ac:dyDescent="0.3">
      <c r="B66" s="104" t="s">
        <v>14</v>
      </c>
      <c r="C66" s="102">
        <f>C65/'Dados Viol. Contra Policiais'!$O$70</f>
        <v>0.15</v>
      </c>
      <c r="D66" s="102">
        <f>D65/'Dados Viol. Contra Policiais'!$O$70</f>
        <v>0.2</v>
      </c>
      <c r="E66" s="102">
        <f>E65/'Dados Viol. Contra Policiais'!$O$70</f>
        <v>0.5</v>
      </c>
      <c r="F66" s="102">
        <f>F65/'Dados Viol. Contra Policiais'!$O$70</f>
        <v>0.05</v>
      </c>
      <c r="G66" s="102">
        <f>G65/'Dados Viol. Contra Policiais'!$O$70</f>
        <v>0.3</v>
      </c>
      <c r="H66" s="102">
        <f>H65/'Dados Viol. Contra Policiais'!$O$70</f>
        <v>0</v>
      </c>
      <c r="I66" s="102">
        <f>I65/'Dados Viol. Contra Policiais'!$O$70</f>
        <v>0.3</v>
      </c>
      <c r="J66" s="102">
        <f>J65/'Dados Viol. Contra Policiais'!$O$70</f>
        <v>0.35</v>
      </c>
      <c r="K66" s="102">
        <f>K65/'Dados Viol. Contra Policiais'!$O$70</f>
        <v>0.8</v>
      </c>
      <c r="L66" s="102">
        <f>L65/'Dados Viol. Contra Policiais'!$O$70</f>
        <v>0.1</v>
      </c>
      <c r="M66" s="103">
        <f>M65/'Dados Viol. Contra Policiais'!$O$70</f>
        <v>2.75</v>
      </c>
    </row>
    <row r="67" spans="2:14" ht="16.5" thickTop="1" thickBot="1" x14ac:dyDescent="0.3"/>
    <row r="68" spans="2:14" x14ac:dyDescent="0.25">
      <c r="B68" s="114" t="s">
        <v>347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6"/>
    </row>
    <row r="69" spans="2:14" ht="60" x14ac:dyDescent="0.25">
      <c r="B69" s="96" t="s">
        <v>1</v>
      </c>
      <c r="C69" s="22" t="s">
        <v>336</v>
      </c>
      <c r="D69" s="22" t="s">
        <v>337</v>
      </c>
      <c r="E69" s="22" t="s">
        <v>338</v>
      </c>
      <c r="F69" s="22" t="s">
        <v>339</v>
      </c>
      <c r="G69" s="22" t="s">
        <v>340</v>
      </c>
      <c r="H69" s="22" t="s">
        <v>341</v>
      </c>
      <c r="I69" s="22" t="s">
        <v>342</v>
      </c>
      <c r="J69" s="22" t="s">
        <v>343</v>
      </c>
      <c r="K69" s="22" t="s">
        <v>344</v>
      </c>
      <c r="L69" s="22" t="s">
        <v>345</v>
      </c>
      <c r="M69" s="22" t="s">
        <v>13</v>
      </c>
      <c r="N69" s="97" t="s">
        <v>14</v>
      </c>
    </row>
    <row r="70" spans="2:14" x14ac:dyDescent="0.25">
      <c r="B70" s="72" t="s">
        <v>15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17">
        <f t="shared" ref="M70:M97" si="6">SUM(C70:L70)</f>
        <v>0</v>
      </c>
      <c r="N70" s="75">
        <f>M70/$M$98</f>
        <v>0</v>
      </c>
    </row>
    <row r="71" spans="2:14" x14ac:dyDescent="0.25">
      <c r="B71" s="72" t="s">
        <v>16</v>
      </c>
      <c r="C71" s="8">
        <v>1</v>
      </c>
      <c r="D71" s="8"/>
      <c r="E71" s="8">
        <v>2</v>
      </c>
      <c r="F71" s="8"/>
      <c r="G71" s="8"/>
      <c r="H71" s="8"/>
      <c r="I71" s="8">
        <v>1</v>
      </c>
      <c r="J71" s="8"/>
      <c r="K71" s="8"/>
      <c r="L71" s="8"/>
      <c r="M71" s="17">
        <f t="shared" si="6"/>
        <v>4</v>
      </c>
      <c r="N71" s="75">
        <f t="shared" ref="N71:N97" si="7">M71/$M$98</f>
        <v>9.3023255813953487E-2</v>
      </c>
    </row>
    <row r="72" spans="2:14" x14ac:dyDescent="0.25">
      <c r="B72" s="72" t="s">
        <v>17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17">
        <f t="shared" si="6"/>
        <v>0</v>
      </c>
      <c r="N72" s="75">
        <f t="shared" si="7"/>
        <v>0</v>
      </c>
    </row>
    <row r="73" spans="2:14" x14ac:dyDescent="0.25">
      <c r="B73" s="72" t="s">
        <v>18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17">
        <f t="shared" si="6"/>
        <v>0</v>
      </c>
      <c r="N73" s="75">
        <f t="shared" si="7"/>
        <v>0</v>
      </c>
    </row>
    <row r="74" spans="2:14" x14ac:dyDescent="0.25">
      <c r="B74" s="72" t="s">
        <v>19</v>
      </c>
      <c r="C74" s="8">
        <v>1</v>
      </c>
      <c r="D74" s="8"/>
      <c r="E74" s="8">
        <v>1</v>
      </c>
      <c r="F74" s="8"/>
      <c r="G74" s="8"/>
      <c r="H74" s="8"/>
      <c r="I74" s="8"/>
      <c r="J74" s="8">
        <v>1</v>
      </c>
      <c r="K74" s="8">
        <v>1</v>
      </c>
      <c r="L74" s="8"/>
      <c r="M74" s="17">
        <f t="shared" si="6"/>
        <v>4</v>
      </c>
      <c r="N74" s="75">
        <f t="shared" si="7"/>
        <v>9.3023255813953487E-2</v>
      </c>
    </row>
    <row r="75" spans="2:14" x14ac:dyDescent="0.25">
      <c r="B75" s="72" t="s">
        <v>20</v>
      </c>
      <c r="C75" s="8"/>
      <c r="D75" s="8"/>
      <c r="E75" s="8"/>
      <c r="F75" s="8"/>
      <c r="G75" s="8"/>
      <c r="H75" s="8">
        <v>1</v>
      </c>
      <c r="I75" s="8"/>
      <c r="J75" s="8"/>
      <c r="K75" s="8"/>
      <c r="L75" s="8"/>
      <c r="M75" s="17">
        <f t="shared" si="6"/>
        <v>1</v>
      </c>
      <c r="N75" s="75">
        <f t="shared" si="7"/>
        <v>2.3255813953488372E-2</v>
      </c>
    </row>
    <row r="76" spans="2:14" x14ac:dyDescent="0.25">
      <c r="B76" s="72" t="s">
        <v>21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17">
        <f t="shared" si="6"/>
        <v>0</v>
      </c>
      <c r="N76" s="75">
        <f t="shared" si="7"/>
        <v>0</v>
      </c>
    </row>
    <row r="77" spans="2:14" x14ac:dyDescent="0.25">
      <c r="B77" s="72" t="s">
        <v>22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17">
        <f t="shared" si="6"/>
        <v>0</v>
      </c>
      <c r="N77" s="75">
        <f t="shared" si="7"/>
        <v>0</v>
      </c>
    </row>
    <row r="78" spans="2:14" x14ac:dyDescent="0.25">
      <c r="B78" s="72" t="s">
        <v>23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17">
        <f t="shared" si="6"/>
        <v>0</v>
      </c>
      <c r="N78" s="75">
        <f t="shared" si="7"/>
        <v>0</v>
      </c>
    </row>
    <row r="79" spans="2:14" x14ac:dyDescent="0.25">
      <c r="B79" s="72" t="s">
        <v>24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17">
        <f t="shared" si="6"/>
        <v>0</v>
      </c>
      <c r="N79" s="75">
        <f t="shared" si="7"/>
        <v>0</v>
      </c>
    </row>
    <row r="80" spans="2:14" x14ac:dyDescent="0.25">
      <c r="B80" s="72" t="s">
        <v>25</v>
      </c>
      <c r="C80" s="8"/>
      <c r="D80" s="8"/>
      <c r="E80" s="8">
        <v>1</v>
      </c>
      <c r="F80" s="8"/>
      <c r="G80" s="8">
        <v>1</v>
      </c>
      <c r="H80" s="8"/>
      <c r="I80" s="8">
        <v>2</v>
      </c>
      <c r="J80" s="8"/>
      <c r="K80" s="8">
        <v>2</v>
      </c>
      <c r="L80" s="8"/>
      <c r="M80" s="17">
        <f t="shared" si="6"/>
        <v>6</v>
      </c>
      <c r="N80" s="75">
        <f t="shared" si="7"/>
        <v>0.13953488372093023</v>
      </c>
    </row>
    <row r="81" spans="2:14" x14ac:dyDescent="0.25">
      <c r="B81" s="72" t="s">
        <v>26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17">
        <f t="shared" si="6"/>
        <v>0</v>
      </c>
      <c r="N81" s="75">
        <f t="shared" si="7"/>
        <v>0</v>
      </c>
    </row>
    <row r="82" spans="2:14" x14ac:dyDescent="0.25">
      <c r="B82" s="72" t="s">
        <v>27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17">
        <f t="shared" si="6"/>
        <v>0</v>
      </c>
      <c r="N82" s="75">
        <f t="shared" si="7"/>
        <v>0</v>
      </c>
    </row>
    <row r="83" spans="2:14" x14ac:dyDescent="0.25">
      <c r="B83" s="72" t="s">
        <v>28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17">
        <f t="shared" si="6"/>
        <v>0</v>
      </c>
      <c r="N83" s="75">
        <f t="shared" si="7"/>
        <v>0</v>
      </c>
    </row>
    <row r="84" spans="2:14" x14ac:dyDescent="0.25">
      <c r="B84" s="72" t="s">
        <v>29</v>
      </c>
      <c r="C84" s="8"/>
      <c r="D84" s="8"/>
      <c r="E84" s="8">
        <v>1</v>
      </c>
      <c r="F84" s="8"/>
      <c r="G84" s="8"/>
      <c r="H84" s="8"/>
      <c r="I84" s="8">
        <v>2</v>
      </c>
      <c r="J84" s="8">
        <v>1</v>
      </c>
      <c r="K84" s="8">
        <v>1</v>
      </c>
      <c r="L84" s="8"/>
      <c r="M84" s="17">
        <f t="shared" si="6"/>
        <v>5</v>
      </c>
      <c r="N84" s="75">
        <f t="shared" si="7"/>
        <v>0.11627906976744186</v>
      </c>
    </row>
    <row r="85" spans="2:14" x14ac:dyDescent="0.25">
      <c r="B85" s="72" t="s">
        <v>30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17">
        <f t="shared" si="6"/>
        <v>0</v>
      </c>
      <c r="N85" s="75">
        <f t="shared" si="7"/>
        <v>0</v>
      </c>
    </row>
    <row r="86" spans="2:14" x14ac:dyDescent="0.25">
      <c r="B86" s="72" t="s">
        <v>31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17">
        <f t="shared" si="6"/>
        <v>0</v>
      </c>
      <c r="N86" s="75">
        <f t="shared" si="7"/>
        <v>0</v>
      </c>
    </row>
    <row r="87" spans="2:14" x14ac:dyDescent="0.25">
      <c r="B87" s="72" t="s">
        <v>32</v>
      </c>
      <c r="C87" s="8">
        <v>1</v>
      </c>
      <c r="D87" s="8"/>
      <c r="E87" s="8">
        <v>1</v>
      </c>
      <c r="F87" s="8"/>
      <c r="G87" s="8"/>
      <c r="H87" s="8"/>
      <c r="I87" s="8"/>
      <c r="J87" s="8">
        <v>2</v>
      </c>
      <c r="K87" s="8">
        <v>1</v>
      </c>
      <c r="L87" s="8"/>
      <c r="M87" s="17">
        <f t="shared" si="6"/>
        <v>5</v>
      </c>
      <c r="N87" s="75">
        <f t="shared" si="7"/>
        <v>0.11627906976744186</v>
      </c>
    </row>
    <row r="88" spans="2:14" x14ac:dyDescent="0.25">
      <c r="B88" s="72" t="s">
        <v>33</v>
      </c>
      <c r="C88" s="8">
        <v>1</v>
      </c>
      <c r="D88" s="8"/>
      <c r="E88" s="8"/>
      <c r="F88" s="8"/>
      <c r="G88" s="8"/>
      <c r="H88" s="8">
        <v>1</v>
      </c>
      <c r="I88" s="8"/>
      <c r="J88" s="8"/>
      <c r="K88" s="8">
        <v>2</v>
      </c>
      <c r="L88" s="8"/>
      <c r="M88" s="17">
        <f t="shared" si="6"/>
        <v>4</v>
      </c>
      <c r="N88" s="75">
        <f t="shared" si="7"/>
        <v>9.3023255813953487E-2</v>
      </c>
    </row>
    <row r="89" spans="2:14" x14ac:dyDescent="0.25">
      <c r="B89" s="72" t="s">
        <v>34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17">
        <f t="shared" si="6"/>
        <v>0</v>
      </c>
      <c r="N89" s="75">
        <f t="shared" si="7"/>
        <v>0</v>
      </c>
    </row>
    <row r="90" spans="2:14" x14ac:dyDescent="0.25">
      <c r="B90" s="72" t="s">
        <v>35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17">
        <f t="shared" si="6"/>
        <v>0</v>
      </c>
      <c r="N90" s="75">
        <f t="shared" si="7"/>
        <v>0</v>
      </c>
    </row>
    <row r="91" spans="2:14" x14ac:dyDescent="0.25">
      <c r="B91" s="72" t="s">
        <v>36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17">
        <f t="shared" si="6"/>
        <v>0</v>
      </c>
      <c r="N91" s="75">
        <f>M91/$M$98</f>
        <v>0</v>
      </c>
    </row>
    <row r="92" spans="2:14" x14ac:dyDescent="0.25">
      <c r="B92" s="72" t="s">
        <v>37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17">
        <f t="shared" si="6"/>
        <v>0</v>
      </c>
      <c r="N92" s="75">
        <f t="shared" si="7"/>
        <v>0</v>
      </c>
    </row>
    <row r="93" spans="2:14" x14ac:dyDescent="0.25">
      <c r="B93" s="72" t="s">
        <v>38</v>
      </c>
      <c r="C93" s="8"/>
      <c r="D93" s="8"/>
      <c r="E93" s="8">
        <v>1</v>
      </c>
      <c r="F93" s="8"/>
      <c r="G93" s="8"/>
      <c r="H93" s="8"/>
      <c r="I93" s="8">
        <v>1</v>
      </c>
      <c r="J93" s="8"/>
      <c r="K93" s="8"/>
      <c r="L93" s="8"/>
      <c r="M93" s="17">
        <f t="shared" si="6"/>
        <v>2</v>
      </c>
      <c r="N93" s="75">
        <f t="shared" si="7"/>
        <v>4.6511627906976744E-2</v>
      </c>
    </row>
    <row r="94" spans="2:14" x14ac:dyDescent="0.25">
      <c r="B94" s="72" t="s">
        <v>39</v>
      </c>
      <c r="C94" s="8"/>
      <c r="D94" s="8"/>
      <c r="E94" s="8">
        <v>1</v>
      </c>
      <c r="F94" s="8"/>
      <c r="G94" s="8"/>
      <c r="H94" s="8"/>
      <c r="I94" s="8">
        <v>1</v>
      </c>
      <c r="J94" s="8"/>
      <c r="K94" s="8">
        <v>1</v>
      </c>
      <c r="L94" s="8"/>
      <c r="M94" s="17">
        <f t="shared" si="6"/>
        <v>3</v>
      </c>
      <c r="N94" s="75">
        <f t="shared" si="7"/>
        <v>6.9767441860465115E-2</v>
      </c>
    </row>
    <row r="95" spans="2:14" x14ac:dyDescent="0.25">
      <c r="B95" s="72" t="s">
        <v>40</v>
      </c>
      <c r="C95" s="8"/>
      <c r="D95" s="8">
        <v>1</v>
      </c>
      <c r="E95" s="8"/>
      <c r="F95" s="8"/>
      <c r="G95" s="8">
        <v>1</v>
      </c>
      <c r="H95" s="8">
        <v>1</v>
      </c>
      <c r="I95" s="8">
        <v>2</v>
      </c>
      <c r="J95" s="8">
        <v>1</v>
      </c>
      <c r="K95" s="8">
        <v>1</v>
      </c>
      <c r="L95" s="8"/>
      <c r="M95" s="17">
        <f t="shared" si="6"/>
        <v>7</v>
      </c>
      <c r="N95" s="75">
        <f t="shared" si="7"/>
        <v>0.16279069767441862</v>
      </c>
    </row>
    <row r="96" spans="2:14" x14ac:dyDescent="0.25">
      <c r="B96" s="72" t="s">
        <v>41</v>
      </c>
      <c r="C96" s="8"/>
      <c r="D96" s="8"/>
      <c r="E96" s="8">
        <v>1</v>
      </c>
      <c r="F96" s="8"/>
      <c r="G96" s="8"/>
      <c r="H96" s="8"/>
      <c r="I96" s="8"/>
      <c r="J96" s="8"/>
      <c r="K96" s="8"/>
      <c r="L96" s="8"/>
      <c r="M96" s="17">
        <f t="shared" si="6"/>
        <v>1</v>
      </c>
      <c r="N96" s="75">
        <f t="shared" si="7"/>
        <v>2.3255813953488372E-2</v>
      </c>
    </row>
    <row r="97" spans="2:14" x14ac:dyDescent="0.25">
      <c r="B97" s="72" t="s">
        <v>130</v>
      </c>
      <c r="C97" s="8"/>
      <c r="D97" s="8"/>
      <c r="E97" s="8"/>
      <c r="F97" s="8"/>
      <c r="G97" s="8"/>
      <c r="H97" s="8"/>
      <c r="I97" s="8"/>
      <c r="J97" s="8">
        <v>1</v>
      </c>
      <c r="K97" s="8"/>
      <c r="L97" s="8"/>
      <c r="M97" s="17">
        <f t="shared" si="6"/>
        <v>1</v>
      </c>
      <c r="N97" s="75">
        <f t="shared" si="7"/>
        <v>2.3255813953488372E-2</v>
      </c>
    </row>
    <row r="98" spans="2:14" ht="15.75" thickBot="1" x14ac:dyDescent="0.3">
      <c r="B98" s="90" t="s">
        <v>42</v>
      </c>
      <c r="C98" s="77">
        <f>SUM(C70:C97)</f>
        <v>4</v>
      </c>
      <c r="D98" s="77">
        <f t="shared" ref="D98:L98" si="8">SUM(D70:D97)</f>
        <v>1</v>
      </c>
      <c r="E98" s="77">
        <f t="shared" si="8"/>
        <v>9</v>
      </c>
      <c r="F98" s="77">
        <f t="shared" si="8"/>
        <v>0</v>
      </c>
      <c r="G98" s="77">
        <f t="shared" si="8"/>
        <v>2</v>
      </c>
      <c r="H98" s="77">
        <f t="shared" si="8"/>
        <v>3</v>
      </c>
      <c r="I98" s="77">
        <f t="shared" si="8"/>
        <v>9</v>
      </c>
      <c r="J98" s="77">
        <f t="shared" si="8"/>
        <v>6</v>
      </c>
      <c r="K98" s="77">
        <f t="shared" si="8"/>
        <v>9</v>
      </c>
      <c r="L98" s="77">
        <f t="shared" si="8"/>
        <v>0</v>
      </c>
      <c r="M98" s="77">
        <f>SUM(M70:M97)</f>
        <v>43</v>
      </c>
      <c r="N98" s="78">
        <f>SUM(N70:N97)</f>
        <v>1</v>
      </c>
    </row>
    <row r="99" spans="2:14" ht="16.5" thickTop="1" thickBot="1" x14ac:dyDescent="0.3">
      <c r="B99" s="104" t="s">
        <v>14</v>
      </c>
      <c r="C99" s="102">
        <f>C98/'Dados Viol. Contra Policiais'!$O$102</f>
        <v>0.21052631578947367</v>
      </c>
      <c r="D99" s="102">
        <f>D98/'Dados Viol. Contra Policiais'!$O$102</f>
        <v>5.2631578947368418E-2</v>
      </c>
      <c r="E99" s="102">
        <f>E98/'Dados Viol. Contra Policiais'!$O$102</f>
        <v>0.47368421052631576</v>
      </c>
      <c r="F99" s="102">
        <f>F98/'Dados Viol. Contra Policiais'!$O$102</f>
        <v>0</v>
      </c>
      <c r="G99" s="102">
        <f>G98/'Dados Viol. Contra Policiais'!$O$102</f>
        <v>0.10526315789473684</v>
      </c>
      <c r="H99" s="102">
        <f>H98/'Dados Viol. Contra Policiais'!$O$102</f>
        <v>0.15789473684210525</v>
      </c>
      <c r="I99" s="102">
        <f>I98/'Dados Viol. Contra Policiais'!$O$102</f>
        <v>0.47368421052631576</v>
      </c>
      <c r="J99" s="102">
        <f>J98/'Dados Viol. Contra Policiais'!$O$102</f>
        <v>0.31578947368421051</v>
      </c>
      <c r="K99" s="102">
        <f>K98/'Dados Viol. Contra Policiais'!$O$102</f>
        <v>0.47368421052631576</v>
      </c>
      <c r="L99" s="102">
        <f>L98/'Dados Viol. Contra Policiais'!$O$102</f>
        <v>0</v>
      </c>
      <c r="M99" s="103">
        <f>M98/'Dados Viol. Contra Policiais'!$O$102</f>
        <v>2.263157894736842</v>
      </c>
    </row>
    <row r="100" spans="2:14" ht="16.5" thickTop="1" thickBot="1" x14ac:dyDescent="0.3"/>
    <row r="101" spans="2:14" x14ac:dyDescent="0.25">
      <c r="B101" s="114" t="s">
        <v>348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6"/>
    </row>
    <row r="102" spans="2:14" ht="60" x14ac:dyDescent="0.25">
      <c r="B102" s="96" t="s">
        <v>1</v>
      </c>
      <c r="C102" s="22" t="s">
        <v>336</v>
      </c>
      <c r="D102" s="22" t="s">
        <v>337</v>
      </c>
      <c r="E102" s="22" t="s">
        <v>338</v>
      </c>
      <c r="F102" s="22" t="s">
        <v>339</v>
      </c>
      <c r="G102" s="22" t="s">
        <v>340</v>
      </c>
      <c r="H102" s="22" t="s">
        <v>341</v>
      </c>
      <c r="I102" s="22" t="s">
        <v>342</v>
      </c>
      <c r="J102" s="22" t="s">
        <v>343</v>
      </c>
      <c r="K102" s="22" t="s">
        <v>344</v>
      </c>
      <c r="L102" s="22" t="s">
        <v>345</v>
      </c>
      <c r="M102" s="22" t="s">
        <v>13</v>
      </c>
      <c r="N102" s="97" t="s">
        <v>14</v>
      </c>
    </row>
    <row r="103" spans="2:14" x14ac:dyDescent="0.25">
      <c r="B103" s="72" t="s">
        <v>15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17">
        <f t="shared" ref="M103:M130" si="9">SUM(C103:L103)</f>
        <v>0</v>
      </c>
      <c r="N103" s="75">
        <f>M103/$M$131</f>
        <v>0</v>
      </c>
    </row>
    <row r="104" spans="2:14" x14ac:dyDescent="0.25">
      <c r="B104" s="72" t="s">
        <v>16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17">
        <f t="shared" si="9"/>
        <v>0</v>
      </c>
      <c r="N104" s="75">
        <f t="shared" ref="N104:N130" si="10">M104/$M$131</f>
        <v>0</v>
      </c>
    </row>
    <row r="105" spans="2:14" x14ac:dyDescent="0.25">
      <c r="B105" s="72" t="s">
        <v>17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17">
        <f t="shared" si="9"/>
        <v>0</v>
      </c>
      <c r="N105" s="75">
        <f t="shared" si="10"/>
        <v>0</v>
      </c>
    </row>
    <row r="106" spans="2:14" x14ac:dyDescent="0.25">
      <c r="B106" s="72" t="s">
        <v>18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17">
        <f t="shared" si="9"/>
        <v>0</v>
      </c>
      <c r="N106" s="75">
        <f t="shared" si="10"/>
        <v>0</v>
      </c>
    </row>
    <row r="107" spans="2:14" x14ac:dyDescent="0.25">
      <c r="B107" s="72" t="s">
        <v>19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17">
        <f t="shared" si="9"/>
        <v>0</v>
      </c>
      <c r="N107" s="75">
        <f t="shared" si="10"/>
        <v>0</v>
      </c>
    </row>
    <row r="108" spans="2:14" x14ac:dyDescent="0.25">
      <c r="B108" s="72" t="s">
        <v>20</v>
      </c>
      <c r="C108" s="8"/>
      <c r="D108" s="8"/>
      <c r="E108" s="8">
        <v>2</v>
      </c>
      <c r="F108" s="8"/>
      <c r="G108" s="8"/>
      <c r="H108" s="8"/>
      <c r="I108" s="8">
        <v>2</v>
      </c>
      <c r="J108" s="8"/>
      <c r="K108" s="8"/>
      <c r="L108" s="8"/>
      <c r="M108" s="17">
        <f t="shared" si="9"/>
        <v>4</v>
      </c>
      <c r="N108" s="75">
        <f t="shared" si="10"/>
        <v>6.5573770491803282E-2</v>
      </c>
    </row>
    <row r="109" spans="2:14" x14ac:dyDescent="0.25">
      <c r="B109" s="72" t="s">
        <v>21</v>
      </c>
      <c r="C109" s="8"/>
      <c r="D109" s="8"/>
      <c r="E109" s="8"/>
      <c r="F109" s="8"/>
      <c r="G109" s="8">
        <v>1</v>
      </c>
      <c r="H109" s="8"/>
      <c r="I109" s="8">
        <v>1</v>
      </c>
      <c r="J109" s="8">
        <v>1</v>
      </c>
      <c r="K109" s="8">
        <v>1</v>
      </c>
      <c r="L109" s="8"/>
      <c r="M109" s="17">
        <f t="shared" si="9"/>
        <v>4</v>
      </c>
      <c r="N109" s="75">
        <f t="shared" si="10"/>
        <v>6.5573770491803282E-2</v>
      </c>
    </row>
    <row r="110" spans="2:14" x14ac:dyDescent="0.25">
      <c r="B110" s="72" t="s">
        <v>22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17">
        <f t="shared" si="9"/>
        <v>0</v>
      </c>
      <c r="N110" s="75">
        <f t="shared" si="10"/>
        <v>0</v>
      </c>
    </row>
    <row r="111" spans="2:14" x14ac:dyDescent="0.25">
      <c r="B111" s="72" t="s">
        <v>23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17">
        <f t="shared" si="9"/>
        <v>0</v>
      </c>
      <c r="N111" s="75">
        <f t="shared" si="10"/>
        <v>0</v>
      </c>
    </row>
    <row r="112" spans="2:14" x14ac:dyDescent="0.25">
      <c r="B112" s="72" t="s">
        <v>24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17">
        <f t="shared" si="9"/>
        <v>0</v>
      </c>
      <c r="N112" s="75">
        <f t="shared" si="10"/>
        <v>0</v>
      </c>
    </row>
    <row r="113" spans="2:14" x14ac:dyDescent="0.25">
      <c r="B113" s="72" t="s">
        <v>25</v>
      </c>
      <c r="C113" s="8"/>
      <c r="D113" s="8">
        <v>1</v>
      </c>
      <c r="E113" s="8">
        <v>1</v>
      </c>
      <c r="F113" s="8"/>
      <c r="G113" s="8"/>
      <c r="H113" s="8"/>
      <c r="I113" s="8">
        <v>2</v>
      </c>
      <c r="J113" s="8"/>
      <c r="K113" s="8">
        <v>2</v>
      </c>
      <c r="L113" s="8"/>
      <c r="M113" s="17">
        <f t="shared" si="9"/>
        <v>6</v>
      </c>
      <c r="N113" s="75">
        <f t="shared" si="10"/>
        <v>9.8360655737704916E-2</v>
      </c>
    </row>
    <row r="114" spans="2:14" x14ac:dyDescent="0.25">
      <c r="B114" s="72" t="s">
        <v>26</v>
      </c>
      <c r="C114" s="8">
        <v>2</v>
      </c>
      <c r="D114" s="8"/>
      <c r="E114" s="8">
        <v>2</v>
      </c>
      <c r="F114" s="8"/>
      <c r="G114" s="8"/>
      <c r="H114" s="8"/>
      <c r="I114" s="8"/>
      <c r="J114" s="8">
        <v>1</v>
      </c>
      <c r="K114" s="8">
        <v>1</v>
      </c>
      <c r="L114" s="8"/>
      <c r="M114" s="17">
        <f t="shared" si="9"/>
        <v>6</v>
      </c>
      <c r="N114" s="75">
        <f t="shared" si="10"/>
        <v>9.8360655737704916E-2</v>
      </c>
    </row>
    <row r="115" spans="2:14" x14ac:dyDescent="0.25">
      <c r="B115" s="72" t="s">
        <v>27</v>
      </c>
      <c r="C115" s="8"/>
      <c r="D115" s="8"/>
      <c r="E115" s="8"/>
      <c r="F115" s="8">
        <v>1</v>
      </c>
      <c r="G115" s="8"/>
      <c r="H115" s="8"/>
      <c r="I115" s="8">
        <v>1</v>
      </c>
      <c r="J115" s="8"/>
      <c r="K115" s="8"/>
      <c r="L115" s="8"/>
      <c r="M115" s="17">
        <f t="shared" si="9"/>
        <v>2</v>
      </c>
      <c r="N115" s="75">
        <f t="shared" si="10"/>
        <v>3.2786885245901641E-2</v>
      </c>
    </row>
    <row r="116" spans="2:14" x14ac:dyDescent="0.25">
      <c r="B116" s="72" t="s">
        <v>28</v>
      </c>
      <c r="C116" s="8"/>
      <c r="D116" s="8"/>
      <c r="E116" s="8"/>
      <c r="F116" s="8"/>
      <c r="G116" s="8">
        <v>1</v>
      </c>
      <c r="H116" s="8"/>
      <c r="I116" s="8">
        <v>1</v>
      </c>
      <c r="J116" s="8">
        <v>1</v>
      </c>
      <c r="K116" s="8">
        <v>1</v>
      </c>
      <c r="L116" s="8"/>
      <c r="M116" s="17">
        <f t="shared" si="9"/>
        <v>4</v>
      </c>
      <c r="N116" s="75">
        <f t="shared" si="10"/>
        <v>6.5573770491803282E-2</v>
      </c>
    </row>
    <row r="117" spans="2:14" x14ac:dyDescent="0.25">
      <c r="B117" s="72" t="s">
        <v>29</v>
      </c>
      <c r="C117" s="8"/>
      <c r="D117" s="8"/>
      <c r="E117" s="8">
        <v>1</v>
      </c>
      <c r="F117" s="8"/>
      <c r="G117" s="8"/>
      <c r="H117" s="8"/>
      <c r="I117" s="8">
        <v>1</v>
      </c>
      <c r="J117" s="8"/>
      <c r="K117" s="8">
        <v>1</v>
      </c>
      <c r="L117" s="8"/>
      <c r="M117" s="17">
        <f t="shared" si="9"/>
        <v>3</v>
      </c>
      <c r="N117" s="75">
        <f t="shared" si="10"/>
        <v>4.9180327868852458E-2</v>
      </c>
    </row>
    <row r="118" spans="2:14" x14ac:dyDescent="0.25">
      <c r="B118" s="72" t="s">
        <v>30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17">
        <f t="shared" si="9"/>
        <v>0</v>
      </c>
      <c r="N118" s="75">
        <f t="shared" si="10"/>
        <v>0</v>
      </c>
    </row>
    <row r="119" spans="2:14" x14ac:dyDescent="0.25">
      <c r="B119" s="72" t="s">
        <v>31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17">
        <f t="shared" si="9"/>
        <v>0</v>
      </c>
      <c r="N119" s="75">
        <f t="shared" si="10"/>
        <v>0</v>
      </c>
    </row>
    <row r="120" spans="2:14" x14ac:dyDescent="0.25">
      <c r="B120" s="72" t="s">
        <v>32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7">
        <f t="shared" si="9"/>
        <v>0</v>
      </c>
      <c r="N120" s="75">
        <f t="shared" si="10"/>
        <v>0</v>
      </c>
    </row>
    <row r="121" spans="2:14" x14ac:dyDescent="0.25">
      <c r="B121" s="72" t="s">
        <v>33</v>
      </c>
      <c r="C121" s="8">
        <v>1</v>
      </c>
      <c r="D121" s="8">
        <v>1</v>
      </c>
      <c r="E121" s="8">
        <v>3</v>
      </c>
      <c r="F121" s="8">
        <v>1</v>
      </c>
      <c r="G121" s="8"/>
      <c r="H121" s="8">
        <v>2</v>
      </c>
      <c r="I121" s="8">
        <v>1</v>
      </c>
      <c r="J121" s="8"/>
      <c r="K121" s="8">
        <v>1</v>
      </c>
      <c r="L121" s="8"/>
      <c r="M121" s="17">
        <f t="shared" si="9"/>
        <v>10</v>
      </c>
      <c r="N121" s="75">
        <f t="shared" si="10"/>
        <v>0.16393442622950818</v>
      </c>
    </row>
    <row r="122" spans="2:14" x14ac:dyDescent="0.25">
      <c r="B122" s="72" t="s">
        <v>34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7">
        <f t="shared" si="9"/>
        <v>0</v>
      </c>
      <c r="N122" s="75">
        <f t="shared" si="10"/>
        <v>0</v>
      </c>
    </row>
    <row r="123" spans="2:14" x14ac:dyDescent="0.25">
      <c r="B123" s="72" t="s">
        <v>35</v>
      </c>
      <c r="C123" s="8"/>
      <c r="D123" s="8"/>
      <c r="E123" s="8"/>
      <c r="F123" s="8"/>
      <c r="G123" s="8"/>
      <c r="H123" s="8"/>
      <c r="I123" s="8"/>
      <c r="J123" s="8">
        <v>1</v>
      </c>
      <c r="K123" s="8">
        <v>1</v>
      </c>
      <c r="L123" s="8"/>
      <c r="M123" s="17">
        <f t="shared" si="9"/>
        <v>2</v>
      </c>
      <c r="N123" s="75">
        <f>M123/$M$131</f>
        <v>3.2786885245901641E-2</v>
      </c>
    </row>
    <row r="124" spans="2:14" x14ac:dyDescent="0.25">
      <c r="B124" s="72" t="s">
        <v>36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7">
        <f t="shared" si="9"/>
        <v>0</v>
      </c>
      <c r="N124" s="75">
        <f t="shared" si="10"/>
        <v>0</v>
      </c>
    </row>
    <row r="125" spans="2:14" x14ac:dyDescent="0.25">
      <c r="B125" s="72" t="s">
        <v>37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7">
        <f t="shared" si="9"/>
        <v>0</v>
      </c>
      <c r="N125" s="75">
        <f t="shared" si="10"/>
        <v>0</v>
      </c>
    </row>
    <row r="126" spans="2:14" x14ac:dyDescent="0.25">
      <c r="B126" s="72" t="s">
        <v>38</v>
      </c>
      <c r="C126" s="8"/>
      <c r="D126" s="8"/>
      <c r="E126" s="8">
        <v>1</v>
      </c>
      <c r="F126" s="8"/>
      <c r="G126" s="8"/>
      <c r="H126" s="8"/>
      <c r="I126" s="8">
        <v>1</v>
      </c>
      <c r="J126" s="8">
        <v>1</v>
      </c>
      <c r="K126" s="8"/>
      <c r="L126" s="8"/>
      <c r="M126" s="17">
        <f t="shared" si="9"/>
        <v>3</v>
      </c>
      <c r="N126" s="75">
        <f t="shared" si="10"/>
        <v>4.9180327868852458E-2</v>
      </c>
    </row>
    <row r="127" spans="2:14" x14ac:dyDescent="0.25">
      <c r="B127" s="72" t="s">
        <v>39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7">
        <f t="shared" si="9"/>
        <v>0</v>
      </c>
      <c r="N127" s="75">
        <f t="shared" si="10"/>
        <v>0</v>
      </c>
    </row>
    <row r="128" spans="2:14" x14ac:dyDescent="0.25">
      <c r="B128" s="72" t="s">
        <v>40</v>
      </c>
      <c r="C128" s="8"/>
      <c r="D128" s="8"/>
      <c r="E128" s="8">
        <v>4</v>
      </c>
      <c r="F128" s="8"/>
      <c r="G128" s="8">
        <v>2</v>
      </c>
      <c r="H128" s="8"/>
      <c r="I128" s="8">
        <v>2</v>
      </c>
      <c r="J128" s="8">
        <v>3</v>
      </c>
      <c r="K128" s="8">
        <v>4</v>
      </c>
      <c r="L128" s="8"/>
      <c r="M128" s="17">
        <f t="shared" si="9"/>
        <v>15</v>
      </c>
      <c r="N128" s="75">
        <f>M128/$M$131</f>
        <v>0.24590163934426229</v>
      </c>
    </row>
    <row r="129" spans="2:14" x14ac:dyDescent="0.25">
      <c r="B129" s="72" t="s">
        <v>41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7">
        <f t="shared" si="9"/>
        <v>0</v>
      </c>
      <c r="N129" s="75">
        <f t="shared" si="10"/>
        <v>0</v>
      </c>
    </row>
    <row r="130" spans="2:14" x14ac:dyDescent="0.25">
      <c r="B130" s="72" t="s">
        <v>130</v>
      </c>
      <c r="C130" s="8"/>
      <c r="D130" s="8"/>
      <c r="E130" s="8">
        <v>1</v>
      </c>
      <c r="F130" s="8"/>
      <c r="G130" s="8"/>
      <c r="H130" s="8"/>
      <c r="I130" s="8"/>
      <c r="J130" s="8"/>
      <c r="K130" s="8">
        <v>1</v>
      </c>
      <c r="L130" s="8"/>
      <c r="M130" s="17">
        <f t="shared" si="9"/>
        <v>2</v>
      </c>
      <c r="N130" s="75">
        <f t="shared" si="10"/>
        <v>3.2786885245901641E-2</v>
      </c>
    </row>
    <row r="131" spans="2:14" ht="15.75" thickBot="1" x14ac:dyDescent="0.3">
      <c r="B131" s="90" t="s">
        <v>42</v>
      </c>
      <c r="C131" s="77">
        <f>SUM(C103:C130)</f>
        <v>3</v>
      </c>
      <c r="D131" s="77">
        <f t="shared" ref="D131:L131" si="11">SUM(D103:D130)</f>
        <v>2</v>
      </c>
      <c r="E131" s="77">
        <f t="shared" si="11"/>
        <v>15</v>
      </c>
      <c r="F131" s="77">
        <f t="shared" si="11"/>
        <v>2</v>
      </c>
      <c r="G131" s="77">
        <f t="shared" si="11"/>
        <v>4</v>
      </c>
      <c r="H131" s="77">
        <f t="shared" si="11"/>
        <v>2</v>
      </c>
      <c r="I131" s="77">
        <f t="shared" si="11"/>
        <v>12</v>
      </c>
      <c r="J131" s="77">
        <f t="shared" si="11"/>
        <v>8</v>
      </c>
      <c r="K131" s="77">
        <f t="shared" si="11"/>
        <v>13</v>
      </c>
      <c r="L131" s="77">
        <f t="shared" si="11"/>
        <v>0</v>
      </c>
      <c r="M131" s="77">
        <f>SUM(M103:M130)</f>
        <v>61</v>
      </c>
      <c r="N131" s="78">
        <f>SUM(N103:N130)</f>
        <v>1.0000000000000002</v>
      </c>
    </row>
    <row r="132" spans="2:14" ht="16.5" thickTop="1" thickBot="1" x14ac:dyDescent="0.3">
      <c r="B132" s="104" t="s">
        <v>14</v>
      </c>
      <c r="C132" s="102">
        <f>C131/'Dados Viol. Contra Policiais'!$O$134</f>
        <v>0.125</v>
      </c>
      <c r="D132" s="102">
        <f>D131/'Dados Viol. Contra Policiais'!$O$134</f>
        <v>8.3333333333333329E-2</v>
      </c>
      <c r="E132" s="102">
        <f>E131/'Dados Viol. Contra Policiais'!$O$134</f>
        <v>0.625</v>
      </c>
      <c r="F132" s="102">
        <f>F131/'Dados Viol. Contra Policiais'!$O$134</f>
        <v>8.3333333333333329E-2</v>
      </c>
      <c r="G132" s="102">
        <f>G131/'Dados Viol. Contra Policiais'!$O$134</f>
        <v>0.16666666666666666</v>
      </c>
      <c r="H132" s="102">
        <f>H131/'Dados Viol. Contra Policiais'!$O$134</f>
        <v>8.3333333333333329E-2</v>
      </c>
      <c r="I132" s="102">
        <f>I131/'Dados Viol. Contra Policiais'!$O$134</f>
        <v>0.5</v>
      </c>
      <c r="J132" s="102">
        <f>J131/'Dados Viol. Contra Policiais'!$O$134</f>
        <v>0.33333333333333331</v>
      </c>
      <c r="K132" s="102">
        <f>K131/'Dados Viol. Contra Policiais'!$O$134</f>
        <v>0.54166666666666663</v>
      </c>
      <c r="L132" s="102">
        <f>L131/'Dados Viol. Contra Policiais'!$O$134</f>
        <v>0</v>
      </c>
      <c r="M132" s="103">
        <f>M131/'Dados Viol. Contra Policiais'!$O$134</f>
        <v>2.5416666666666665</v>
      </c>
    </row>
    <row r="133" spans="2:14" ht="16.5" thickTop="1" thickBot="1" x14ac:dyDescent="0.3"/>
    <row r="134" spans="2:14" x14ac:dyDescent="0.25">
      <c r="B134" s="114" t="s">
        <v>349</v>
      </c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6"/>
    </row>
    <row r="135" spans="2:14" ht="60" x14ac:dyDescent="0.25">
      <c r="B135" s="96" t="s">
        <v>1</v>
      </c>
      <c r="C135" s="22" t="s">
        <v>336</v>
      </c>
      <c r="D135" s="22" t="s">
        <v>337</v>
      </c>
      <c r="E135" s="22" t="s">
        <v>338</v>
      </c>
      <c r="F135" s="22" t="s">
        <v>339</v>
      </c>
      <c r="G135" s="22" t="s">
        <v>340</v>
      </c>
      <c r="H135" s="22" t="s">
        <v>341</v>
      </c>
      <c r="I135" s="22" t="s">
        <v>342</v>
      </c>
      <c r="J135" s="22" t="s">
        <v>343</v>
      </c>
      <c r="K135" s="22" t="s">
        <v>344</v>
      </c>
      <c r="L135" s="22" t="s">
        <v>345</v>
      </c>
      <c r="M135" s="22" t="s">
        <v>13</v>
      </c>
      <c r="N135" s="97" t="s">
        <v>14</v>
      </c>
    </row>
    <row r="136" spans="2:14" x14ac:dyDescent="0.25">
      <c r="B136" s="72" t="s">
        <v>15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7">
        <f t="shared" ref="M136:M163" si="12">SUM(C136:L136)</f>
        <v>0</v>
      </c>
      <c r="N136" s="75">
        <f>M136/$M$164</f>
        <v>0</v>
      </c>
    </row>
    <row r="137" spans="2:14" x14ac:dyDescent="0.25">
      <c r="B137" s="72" t="s">
        <v>16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7">
        <f t="shared" si="12"/>
        <v>0</v>
      </c>
      <c r="N137" s="75">
        <f t="shared" ref="N137:N163" si="13">M137/$M$164</f>
        <v>0</v>
      </c>
    </row>
    <row r="138" spans="2:14" x14ac:dyDescent="0.25">
      <c r="B138" s="72" t="s">
        <v>17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7">
        <f t="shared" si="12"/>
        <v>0</v>
      </c>
      <c r="N138" s="75">
        <f t="shared" si="13"/>
        <v>0</v>
      </c>
    </row>
    <row r="139" spans="2:14" x14ac:dyDescent="0.25">
      <c r="B139" s="72" t="s">
        <v>18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7">
        <f t="shared" si="12"/>
        <v>0</v>
      </c>
      <c r="N139" s="75">
        <f t="shared" si="13"/>
        <v>0</v>
      </c>
    </row>
    <row r="140" spans="2:14" x14ac:dyDescent="0.25">
      <c r="B140" s="72" t="s">
        <v>19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7">
        <f t="shared" si="12"/>
        <v>0</v>
      </c>
      <c r="N140" s="75">
        <f t="shared" si="13"/>
        <v>0</v>
      </c>
    </row>
    <row r="141" spans="2:14" x14ac:dyDescent="0.25">
      <c r="B141" s="72" t="s">
        <v>20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7">
        <f t="shared" si="12"/>
        <v>0</v>
      </c>
      <c r="N141" s="75">
        <f t="shared" si="13"/>
        <v>0</v>
      </c>
    </row>
    <row r="142" spans="2:14" x14ac:dyDescent="0.25">
      <c r="B142" s="72" t="s">
        <v>21</v>
      </c>
      <c r="C142" s="8">
        <v>1</v>
      </c>
      <c r="D142" s="8"/>
      <c r="E142" s="8">
        <v>1</v>
      </c>
      <c r="F142" s="8"/>
      <c r="G142" s="8"/>
      <c r="H142" s="8"/>
      <c r="I142" s="8"/>
      <c r="J142" s="8"/>
      <c r="K142" s="8"/>
      <c r="L142" s="8"/>
      <c r="M142" s="17">
        <f t="shared" si="12"/>
        <v>2</v>
      </c>
      <c r="N142" s="75">
        <f t="shared" si="13"/>
        <v>6.0606060606060608E-2</v>
      </c>
    </row>
    <row r="143" spans="2:14" x14ac:dyDescent="0.25">
      <c r="B143" s="72" t="s">
        <v>22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7">
        <f t="shared" si="12"/>
        <v>0</v>
      </c>
      <c r="N143" s="75">
        <f t="shared" si="13"/>
        <v>0</v>
      </c>
    </row>
    <row r="144" spans="2:14" x14ac:dyDescent="0.25">
      <c r="B144" s="72" t="s">
        <v>23</v>
      </c>
      <c r="C144" s="8"/>
      <c r="D144" s="8"/>
      <c r="E144" s="8">
        <v>2</v>
      </c>
      <c r="F144" s="8"/>
      <c r="G144" s="8"/>
      <c r="H144" s="8"/>
      <c r="I144" s="8">
        <v>2</v>
      </c>
      <c r="J144" s="8"/>
      <c r="K144" s="8"/>
      <c r="L144" s="8"/>
      <c r="M144" s="17">
        <f t="shared" si="12"/>
        <v>4</v>
      </c>
      <c r="N144" s="75">
        <f t="shared" si="13"/>
        <v>0.12121212121212122</v>
      </c>
    </row>
    <row r="145" spans="2:14" x14ac:dyDescent="0.25">
      <c r="B145" s="72" t="s">
        <v>24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7">
        <f t="shared" si="12"/>
        <v>0</v>
      </c>
      <c r="N145" s="75">
        <f t="shared" si="13"/>
        <v>0</v>
      </c>
    </row>
    <row r="146" spans="2:14" x14ac:dyDescent="0.25">
      <c r="B146" s="72" t="s">
        <v>25</v>
      </c>
      <c r="C146" s="8">
        <v>1</v>
      </c>
      <c r="D146" s="8">
        <v>1</v>
      </c>
      <c r="E146" s="8">
        <v>1</v>
      </c>
      <c r="F146" s="8"/>
      <c r="G146" s="8"/>
      <c r="H146" s="8"/>
      <c r="I146" s="8">
        <v>2</v>
      </c>
      <c r="J146" s="8">
        <v>1</v>
      </c>
      <c r="K146" s="8">
        <v>3</v>
      </c>
      <c r="L146" s="8"/>
      <c r="M146" s="17">
        <f t="shared" si="12"/>
        <v>9</v>
      </c>
      <c r="N146" s="75">
        <f t="shared" si="13"/>
        <v>0.27272727272727271</v>
      </c>
    </row>
    <row r="147" spans="2:14" x14ac:dyDescent="0.25">
      <c r="B147" s="72" t="s">
        <v>26</v>
      </c>
      <c r="C147" s="8"/>
      <c r="D147" s="8"/>
      <c r="E147" s="8">
        <v>1</v>
      </c>
      <c r="F147" s="8"/>
      <c r="G147" s="8"/>
      <c r="H147" s="8"/>
      <c r="I147" s="8">
        <v>1</v>
      </c>
      <c r="J147" s="8"/>
      <c r="K147" s="8"/>
      <c r="L147" s="8"/>
      <c r="M147" s="17">
        <f t="shared" si="12"/>
        <v>2</v>
      </c>
      <c r="N147" s="75">
        <f t="shared" si="13"/>
        <v>6.0606060606060608E-2</v>
      </c>
    </row>
    <row r="148" spans="2:14" x14ac:dyDescent="0.25">
      <c r="B148" s="72" t="s">
        <v>27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7">
        <f t="shared" si="12"/>
        <v>0</v>
      </c>
      <c r="N148" s="75">
        <f t="shared" si="13"/>
        <v>0</v>
      </c>
    </row>
    <row r="149" spans="2:14" x14ac:dyDescent="0.25">
      <c r="B149" s="72" t="s">
        <v>28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7">
        <f t="shared" si="12"/>
        <v>0</v>
      </c>
      <c r="N149" s="75">
        <f t="shared" si="13"/>
        <v>0</v>
      </c>
    </row>
    <row r="150" spans="2:14" x14ac:dyDescent="0.25">
      <c r="B150" s="72" t="s">
        <v>29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7">
        <f t="shared" si="12"/>
        <v>0</v>
      </c>
      <c r="N150" s="75">
        <f t="shared" si="13"/>
        <v>0</v>
      </c>
    </row>
    <row r="151" spans="2:14" x14ac:dyDescent="0.25">
      <c r="B151" s="72" t="s">
        <v>30</v>
      </c>
      <c r="C151" s="8"/>
      <c r="D151" s="8"/>
      <c r="E151" s="8"/>
      <c r="F151" s="8"/>
      <c r="G151" s="8"/>
      <c r="H151" s="8"/>
      <c r="I151" s="8"/>
      <c r="J151" s="8">
        <v>1</v>
      </c>
      <c r="K151" s="8">
        <v>1</v>
      </c>
      <c r="L151" s="8"/>
      <c r="M151" s="17">
        <f t="shared" si="12"/>
        <v>2</v>
      </c>
      <c r="N151" s="75">
        <f t="shared" si="13"/>
        <v>6.0606060606060608E-2</v>
      </c>
    </row>
    <row r="152" spans="2:14" x14ac:dyDescent="0.25">
      <c r="B152" s="72" t="s">
        <v>31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7">
        <f t="shared" si="12"/>
        <v>0</v>
      </c>
      <c r="N152" s="75">
        <f t="shared" si="13"/>
        <v>0</v>
      </c>
    </row>
    <row r="153" spans="2:14" x14ac:dyDescent="0.25">
      <c r="B153" s="72" t="s">
        <v>32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7">
        <f t="shared" si="12"/>
        <v>0</v>
      </c>
      <c r="N153" s="75">
        <f t="shared" si="13"/>
        <v>0</v>
      </c>
    </row>
    <row r="154" spans="2:14" x14ac:dyDescent="0.25">
      <c r="B154" s="72" t="s">
        <v>33</v>
      </c>
      <c r="C154" s="8"/>
      <c r="D154" s="8"/>
      <c r="E154" s="8"/>
      <c r="F154" s="8"/>
      <c r="G154" s="8"/>
      <c r="H154" s="8"/>
      <c r="I154" s="8"/>
      <c r="J154" s="8">
        <v>1</v>
      </c>
      <c r="K154" s="8">
        <v>1</v>
      </c>
      <c r="L154" s="8"/>
      <c r="M154" s="17">
        <f t="shared" si="12"/>
        <v>2</v>
      </c>
      <c r="N154" s="75">
        <f>M154/$M$164</f>
        <v>6.0606060606060608E-2</v>
      </c>
    </row>
    <row r="155" spans="2:14" x14ac:dyDescent="0.25">
      <c r="B155" s="72" t="s">
        <v>34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7">
        <f t="shared" si="12"/>
        <v>0</v>
      </c>
      <c r="N155" s="75">
        <f t="shared" si="13"/>
        <v>0</v>
      </c>
    </row>
    <row r="156" spans="2:14" x14ac:dyDescent="0.25">
      <c r="B156" s="72" t="s">
        <v>35</v>
      </c>
      <c r="C156" s="8"/>
      <c r="D156" s="8"/>
      <c r="E156" s="8">
        <v>1</v>
      </c>
      <c r="F156" s="8"/>
      <c r="G156" s="8">
        <v>1</v>
      </c>
      <c r="H156" s="8"/>
      <c r="I156" s="8"/>
      <c r="J156" s="8"/>
      <c r="K156" s="8">
        <v>1</v>
      </c>
      <c r="L156" s="8"/>
      <c r="M156" s="17">
        <f t="shared" si="12"/>
        <v>3</v>
      </c>
      <c r="N156" s="75">
        <f t="shared" si="13"/>
        <v>9.0909090909090912E-2</v>
      </c>
    </row>
    <row r="157" spans="2:14" x14ac:dyDescent="0.25">
      <c r="B157" s="72" t="s">
        <v>36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7">
        <f t="shared" si="12"/>
        <v>0</v>
      </c>
      <c r="N157" s="75">
        <f t="shared" si="13"/>
        <v>0</v>
      </c>
    </row>
    <row r="158" spans="2:14" x14ac:dyDescent="0.25">
      <c r="B158" s="72" t="s">
        <v>37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7">
        <f t="shared" si="12"/>
        <v>0</v>
      </c>
      <c r="N158" s="75">
        <f t="shared" si="13"/>
        <v>0</v>
      </c>
    </row>
    <row r="159" spans="2:14" x14ac:dyDescent="0.25">
      <c r="B159" s="72" t="s">
        <v>38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7">
        <f t="shared" si="12"/>
        <v>0</v>
      </c>
      <c r="N159" s="75">
        <f t="shared" si="13"/>
        <v>0</v>
      </c>
    </row>
    <row r="160" spans="2:14" x14ac:dyDescent="0.25">
      <c r="B160" s="72" t="s">
        <v>39</v>
      </c>
      <c r="C160" s="8"/>
      <c r="D160" s="8"/>
      <c r="E160" s="8"/>
      <c r="F160" s="8"/>
      <c r="G160" s="8"/>
      <c r="H160" s="8"/>
      <c r="I160" s="8"/>
      <c r="J160" s="8">
        <v>1</v>
      </c>
      <c r="K160" s="8"/>
      <c r="L160" s="8"/>
      <c r="M160" s="17">
        <f t="shared" si="12"/>
        <v>1</v>
      </c>
      <c r="N160" s="75">
        <f t="shared" si="13"/>
        <v>3.0303030303030304E-2</v>
      </c>
    </row>
    <row r="161" spans="2:14" x14ac:dyDescent="0.25">
      <c r="B161" s="72" t="s">
        <v>40</v>
      </c>
      <c r="C161" s="8">
        <v>1</v>
      </c>
      <c r="D161" s="8"/>
      <c r="E161" s="8">
        <v>1</v>
      </c>
      <c r="F161" s="8"/>
      <c r="G161" s="8"/>
      <c r="H161" s="8"/>
      <c r="I161" s="8">
        <v>3</v>
      </c>
      <c r="J161" s="8"/>
      <c r="K161" s="8">
        <v>3</v>
      </c>
      <c r="L161" s="8"/>
      <c r="M161" s="17">
        <f t="shared" si="12"/>
        <v>8</v>
      </c>
      <c r="N161" s="75">
        <f t="shared" si="13"/>
        <v>0.24242424242424243</v>
      </c>
    </row>
    <row r="162" spans="2:14" x14ac:dyDescent="0.25">
      <c r="B162" s="72" t="s">
        <v>41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7">
        <f t="shared" si="12"/>
        <v>0</v>
      </c>
      <c r="N162" s="75">
        <f t="shared" si="13"/>
        <v>0</v>
      </c>
    </row>
    <row r="163" spans="2:14" x14ac:dyDescent="0.25">
      <c r="B163" s="72" t="s">
        <v>130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7">
        <f t="shared" si="12"/>
        <v>0</v>
      </c>
      <c r="N163" s="75">
        <f t="shared" si="13"/>
        <v>0</v>
      </c>
    </row>
    <row r="164" spans="2:14" ht="15.75" thickBot="1" x14ac:dyDescent="0.3">
      <c r="B164" s="90" t="s">
        <v>42</v>
      </c>
      <c r="C164" s="77">
        <f>SUM(C136:C163)</f>
        <v>3</v>
      </c>
      <c r="D164" s="77">
        <f t="shared" ref="D164:L164" si="14">SUM(D136:D163)</f>
        <v>1</v>
      </c>
      <c r="E164" s="77">
        <f t="shared" si="14"/>
        <v>7</v>
      </c>
      <c r="F164" s="77">
        <f t="shared" si="14"/>
        <v>0</v>
      </c>
      <c r="G164" s="77">
        <f t="shared" si="14"/>
        <v>1</v>
      </c>
      <c r="H164" s="77">
        <f t="shared" si="14"/>
        <v>0</v>
      </c>
      <c r="I164" s="77">
        <f t="shared" si="14"/>
        <v>8</v>
      </c>
      <c r="J164" s="77">
        <f t="shared" si="14"/>
        <v>4</v>
      </c>
      <c r="K164" s="77">
        <f t="shared" si="14"/>
        <v>9</v>
      </c>
      <c r="L164" s="77">
        <f t="shared" si="14"/>
        <v>0</v>
      </c>
      <c r="M164" s="77">
        <f>SUM(M136:M163)</f>
        <v>33</v>
      </c>
      <c r="N164" s="78">
        <f>SUM(N136:N163)</f>
        <v>0.99999999999999989</v>
      </c>
    </row>
    <row r="165" spans="2:14" ht="16.5" thickTop="1" thickBot="1" x14ac:dyDescent="0.3">
      <c r="B165" s="104" t="s">
        <v>14</v>
      </c>
      <c r="C165" s="102">
        <f>C164/'Dados Viol. Contra Policiais'!$O$166</f>
        <v>0.2</v>
      </c>
      <c r="D165" s="102">
        <f>D164/'Dados Viol. Contra Policiais'!$O$166</f>
        <v>6.6666666666666666E-2</v>
      </c>
      <c r="E165" s="102">
        <f>E164/'Dados Viol. Contra Policiais'!$O$166</f>
        <v>0.46666666666666667</v>
      </c>
      <c r="F165" s="102">
        <f>F164/'Dados Viol. Contra Policiais'!$O$166</f>
        <v>0</v>
      </c>
      <c r="G165" s="102">
        <f>G164/'Dados Viol. Contra Policiais'!$O$166</f>
        <v>6.6666666666666666E-2</v>
      </c>
      <c r="H165" s="102">
        <f>H164/'Dados Viol. Contra Policiais'!$O$166</f>
        <v>0</v>
      </c>
      <c r="I165" s="102">
        <f>I164/'Dados Viol. Contra Policiais'!$O$166</f>
        <v>0.53333333333333333</v>
      </c>
      <c r="J165" s="102">
        <f>J164/'Dados Viol. Contra Policiais'!$O$166</f>
        <v>0.26666666666666666</v>
      </c>
      <c r="K165" s="102">
        <f>K164/'Dados Viol. Contra Policiais'!$O$166</f>
        <v>0.6</v>
      </c>
      <c r="L165" s="102">
        <f>L164/'Dados Viol. Contra Policiais'!$O$166</f>
        <v>0</v>
      </c>
      <c r="M165" s="103">
        <f>M164/'Dados Viol. Contra Policiais'!$O$166</f>
        <v>2.2000000000000002</v>
      </c>
    </row>
    <row r="166" spans="2:14" ht="16.5" thickTop="1" thickBot="1" x14ac:dyDescent="0.3"/>
    <row r="167" spans="2:14" x14ac:dyDescent="0.25">
      <c r="B167" s="114" t="s">
        <v>350</v>
      </c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6"/>
    </row>
    <row r="168" spans="2:14" ht="60" x14ac:dyDescent="0.25">
      <c r="B168" s="96" t="s">
        <v>1</v>
      </c>
      <c r="C168" s="22" t="s">
        <v>336</v>
      </c>
      <c r="D168" s="22" t="s">
        <v>337</v>
      </c>
      <c r="E168" s="22" t="s">
        <v>338</v>
      </c>
      <c r="F168" s="22" t="s">
        <v>339</v>
      </c>
      <c r="G168" s="22" t="s">
        <v>340</v>
      </c>
      <c r="H168" s="22" t="s">
        <v>341</v>
      </c>
      <c r="I168" s="22" t="s">
        <v>342</v>
      </c>
      <c r="J168" s="22" t="s">
        <v>343</v>
      </c>
      <c r="K168" s="22" t="s">
        <v>344</v>
      </c>
      <c r="L168" s="22" t="s">
        <v>345</v>
      </c>
      <c r="M168" s="22" t="s">
        <v>13</v>
      </c>
      <c r="N168" s="97" t="s">
        <v>14</v>
      </c>
    </row>
    <row r="169" spans="2:14" x14ac:dyDescent="0.25">
      <c r="B169" s="72" t="s">
        <v>15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7">
        <f t="shared" ref="M169:M196" si="15">SUM(C169:L169)</f>
        <v>0</v>
      </c>
      <c r="N169" s="75">
        <f>M169/$M$164</f>
        <v>0</v>
      </c>
    </row>
    <row r="170" spans="2:14" x14ac:dyDescent="0.25">
      <c r="B170" s="72" t="s">
        <v>16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7">
        <f t="shared" si="15"/>
        <v>0</v>
      </c>
      <c r="N170" s="75">
        <f t="shared" ref="N170:N196" si="16">M170/$M$164</f>
        <v>0</v>
      </c>
    </row>
    <row r="171" spans="2:14" x14ac:dyDescent="0.25">
      <c r="B171" s="72" t="s">
        <v>17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7">
        <f t="shared" si="15"/>
        <v>0</v>
      </c>
      <c r="N171" s="75">
        <f t="shared" si="16"/>
        <v>0</v>
      </c>
    </row>
    <row r="172" spans="2:14" x14ac:dyDescent="0.25">
      <c r="B172" s="72" t="s">
        <v>18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7">
        <f t="shared" si="15"/>
        <v>0</v>
      </c>
      <c r="N172" s="75">
        <f t="shared" si="16"/>
        <v>0</v>
      </c>
    </row>
    <row r="173" spans="2:14" x14ac:dyDescent="0.25">
      <c r="B173" s="72" t="s">
        <v>19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7">
        <f t="shared" si="15"/>
        <v>0</v>
      </c>
      <c r="N173" s="75">
        <f t="shared" si="16"/>
        <v>0</v>
      </c>
    </row>
    <row r="174" spans="2:14" x14ac:dyDescent="0.25">
      <c r="B174" s="72" t="s">
        <v>20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7">
        <f t="shared" si="15"/>
        <v>0</v>
      </c>
      <c r="N174" s="75">
        <f t="shared" si="16"/>
        <v>0</v>
      </c>
    </row>
    <row r="175" spans="2:14" x14ac:dyDescent="0.25">
      <c r="B175" s="72" t="s">
        <v>21</v>
      </c>
      <c r="C175" s="8">
        <v>1</v>
      </c>
      <c r="D175" s="8"/>
      <c r="E175" s="8">
        <v>1</v>
      </c>
      <c r="F175" s="8"/>
      <c r="G175" s="8"/>
      <c r="H175" s="8"/>
      <c r="I175" s="8"/>
      <c r="J175" s="8"/>
      <c r="K175" s="8"/>
      <c r="L175" s="8"/>
      <c r="M175" s="17">
        <f t="shared" si="15"/>
        <v>2</v>
      </c>
      <c r="N175" s="75">
        <f t="shared" si="16"/>
        <v>6.0606060606060608E-2</v>
      </c>
    </row>
    <row r="176" spans="2:14" x14ac:dyDescent="0.25">
      <c r="B176" s="72" t="s">
        <v>22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7">
        <f t="shared" si="15"/>
        <v>0</v>
      </c>
      <c r="N176" s="75">
        <f t="shared" si="16"/>
        <v>0</v>
      </c>
    </row>
    <row r="177" spans="2:14" x14ac:dyDescent="0.25">
      <c r="B177" s="72" t="s">
        <v>23</v>
      </c>
      <c r="C177" s="8"/>
      <c r="D177" s="8"/>
      <c r="E177" s="8">
        <v>2</v>
      </c>
      <c r="F177" s="8"/>
      <c r="G177" s="8"/>
      <c r="H177" s="8"/>
      <c r="I177" s="8">
        <v>2</v>
      </c>
      <c r="J177" s="8"/>
      <c r="K177" s="8"/>
      <c r="L177" s="8"/>
      <c r="M177" s="17">
        <f t="shared" si="15"/>
        <v>4</v>
      </c>
      <c r="N177" s="75">
        <f t="shared" si="16"/>
        <v>0.12121212121212122</v>
      </c>
    </row>
    <row r="178" spans="2:14" x14ac:dyDescent="0.25">
      <c r="B178" s="72" t="s">
        <v>24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7">
        <f t="shared" si="15"/>
        <v>0</v>
      </c>
      <c r="N178" s="75">
        <f t="shared" si="16"/>
        <v>0</v>
      </c>
    </row>
    <row r="179" spans="2:14" x14ac:dyDescent="0.25">
      <c r="B179" s="72" t="s">
        <v>25</v>
      </c>
      <c r="C179" s="8">
        <v>1</v>
      </c>
      <c r="D179" s="8">
        <v>1</v>
      </c>
      <c r="E179" s="8">
        <v>1</v>
      </c>
      <c r="F179" s="8"/>
      <c r="G179" s="8"/>
      <c r="H179" s="8"/>
      <c r="I179" s="8">
        <v>2</v>
      </c>
      <c r="J179" s="8">
        <v>1</v>
      </c>
      <c r="K179" s="8">
        <v>3</v>
      </c>
      <c r="L179" s="8"/>
      <c r="M179" s="17">
        <f t="shared" si="15"/>
        <v>9</v>
      </c>
      <c r="N179" s="75">
        <f t="shared" si="16"/>
        <v>0.27272727272727271</v>
      </c>
    </row>
    <row r="180" spans="2:14" x14ac:dyDescent="0.25">
      <c r="B180" s="72" t="s">
        <v>26</v>
      </c>
      <c r="C180" s="8"/>
      <c r="D180" s="8"/>
      <c r="E180" s="8">
        <v>1</v>
      </c>
      <c r="F180" s="8"/>
      <c r="G180" s="8"/>
      <c r="H180" s="8"/>
      <c r="I180" s="8">
        <v>1</v>
      </c>
      <c r="J180" s="8"/>
      <c r="K180" s="8"/>
      <c r="L180" s="8"/>
      <c r="M180" s="17">
        <f t="shared" si="15"/>
        <v>2</v>
      </c>
      <c r="N180" s="75">
        <f t="shared" si="16"/>
        <v>6.0606060606060608E-2</v>
      </c>
    </row>
    <row r="181" spans="2:14" x14ac:dyDescent="0.25">
      <c r="B181" s="72" t="s">
        <v>27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7">
        <f t="shared" si="15"/>
        <v>0</v>
      </c>
      <c r="N181" s="75">
        <f t="shared" si="16"/>
        <v>0</v>
      </c>
    </row>
    <row r="182" spans="2:14" x14ac:dyDescent="0.25">
      <c r="B182" s="72" t="s">
        <v>28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7">
        <f t="shared" si="15"/>
        <v>0</v>
      </c>
      <c r="N182" s="75">
        <f t="shared" si="16"/>
        <v>0</v>
      </c>
    </row>
    <row r="183" spans="2:14" x14ac:dyDescent="0.25">
      <c r="B183" s="72" t="s">
        <v>29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7">
        <f t="shared" si="15"/>
        <v>0</v>
      </c>
      <c r="N183" s="75">
        <f t="shared" si="16"/>
        <v>0</v>
      </c>
    </row>
    <row r="184" spans="2:14" x14ac:dyDescent="0.25">
      <c r="B184" s="72" t="s">
        <v>30</v>
      </c>
      <c r="C184" s="8"/>
      <c r="D184" s="8"/>
      <c r="E184" s="8"/>
      <c r="F184" s="8"/>
      <c r="G184" s="8"/>
      <c r="H184" s="8"/>
      <c r="I184" s="8"/>
      <c r="J184" s="8">
        <v>1</v>
      </c>
      <c r="K184" s="8">
        <v>1</v>
      </c>
      <c r="L184" s="8"/>
      <c r="M184" s="17">
        <f t="shared" si="15"/>
        <v>2</v>
      </c>
      <c r="N184" s="75">
        <f t="shared" si="16"/>
        <v>6.0606060606060608E-2</v>
      </c>
    </row>
    <row r="185" spans="2:14" x14ac:dyDescent="0.25">
      <c r="B185" s="72" t="s">
        <v>31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7">
        <f t="shared" si="15"/>
        <v>0</v>
      </c>
      <c r="N185" s="75">
        <f t="shared" si="16"/>
        <v>0</v>
      </c>
    </row>
    <row r="186" spans="2:14" x14ac:dyDescent="0.25">
      <c r="B186" s="72" t="s">
        <v>32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7">
        <f t="shared" si="15"/>
        <v>0</v>
      </c>
      <c r="N186" s="75">
        <f t="shared" si="16"/>
        <v>0</v>
      </c>
    </row>
    <row r="187" spans="2:14" x14ac:dyDescent="0.25">
      <c r="B187" s="72" t="s">
        <v>33</v>
      </c>
      <c r="C187" s="8"/>
      <c r="D187" s="8"/>
      <c r="E187" s="8"/>
      <c r="F187" s="8"/>
      <c r="G187" s="8"/>
      <c r="H187" s="8"/>
      <c r="I187" s="8"/>
      <c r="J187" s="8">
        <v>1</v>
      </c>
      <c r="K187" s="8">
        <v>1</v>
      </c>
      <c r="L187" s="8"/>
      <c r="M187" s="17">
        <f t="shared" si="15"/>
        <v>2</v>
      </c>
      <c r="N187" s="75">
        <f>M187/$M$164</f>
        <v>6.0606060606060608E-2</v>
      </c>
    </row>
    <row r="188" spans="2:14" x14ac:dyDescent="0.25">
      <c r="B188" s="72" t="s">
        <v>34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7">
        <f t="shared" si="15"/>
        <v>0</v>
      </c>
      <c r="N188" s="75">
        <f t="shared" si="16"/>
        <v>0</v>
      </c>
    </row>
    <row r="189" spans="2:14" x14ac:dyDescent="0.25">
      <c r="B189" s="72" t="s">
        <v>35</v>
      </c>
      <c r="C189" s="8"/>
      <c r="D189" s="8"/>
      <c r="E189" s="8">
        <v>1</v>
      </c>
      <c r="F189" s="8"/>
      <c r="G189" s="8">
        <v>1</v>
      </c>
      <c r="H189" s="8"/>
      <c r="I189" s="8"/>
      <c r="J189" s="8"/>
      <c r="K189" s="8">
        <v>1</v>
      </c>
      <c r="L189" s="8"/>
      <c r="M189" s="17">
        <f t="shared" si="15"/>
        <v>3</v>
      </c>
      <c r="N189" s="75">
        <f t="shared" si="16"/>
        <v>9.0909090909090912E-2</v>
      </c>
    </row>
    <row r="190" spans="2:14" x14ac:dyDescent="0.25">
      <c r="B190" s="72" t="s">
        <v>36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7">
        <f t="shared" si="15"/>
        <v>0</v>
      </c>
      <c r="N190" s="75">
        <f t="shared" si="16"/>
        <v>0</v>
      </c>
    </row>
    <row r="191" spans="2:14" x14ac:dyDescent="0.25">
      <c r="B191" s="72" t="s">
        <v>37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7">
        <f t="shared" si="15"/>
        <v>0</v>
      </c>
      <c r="N191" s="75">
        <f t="shared" si="16"/>
        <v>0</v>
      </c>
    </row>
    <row r="192" spans="2:14" x14ac:dyDescent="0.25">
      <c r="B192" s="72" t="s">
        <v>38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7">
        <f t="shared" si="15"/>
        <v>0</v>
      </c>
      <c r="N192" s="75">
        <f t="shared" si="16"/>
        <v>0</v>
      </c>
    </row>
    <row r="193" spans="2:14" x14ac:dyDescent="0.25">
      <c r="B193" s="72" t="s">
        <v>39</v>
      </c>
      <c r="C193" s="8"/>
      <c r="D193" s="8"/>
      <c r="E193" s="8"/>
      <c r="F193" s="8"/>
      <c r="G193" s="8"/>
      <c r="H193" s="8"/>
      <c r="I193" s="8"/>
      <c r="J193" s="8">
        <v>1</v>
      </c>
      <c r="K193" s="8"/>
      <c r="L193" s="8"/>
      <c r="M193" s="17">
        <f t="shared" si="15"/>
        <v>1</v>
      </c>
      <c r="N193" s="75">
        <f t="shared" si="16"/>
        <v>3.0303030303030304E-2</v>
      </c>
    </row>
    <row r="194" spans="2:14" x14ac:dyDescent="0.25">
      <c r="B194" s="72" t="s">
        <v>40</v>
      </c>
      <c r="C194" s="8">
        <v>1</v>
      </c>
      <c r="D194" s="8"/>
      <c r="E194" s="8">
        <v>1</v>
      </c>
      <c r="F194" s="8"/>
      <c r="G194" s="8"/>
      <c r="H194" s="8"/>
      <c r="I194" s="8">
        <v>3</v>
      </c>
      <c r="J194" s="8"/>
      <c r="K194" s="8">
        <v>3</v>
      </c>
      <c r="L194" s="8"/>
      <c r="M194" s="17">
        <f t="shared" si="15"/>
        <v>8</v>
      </c>
      <c r="N194" s="75">
        <f t="shared" si="16"/>
        <v>0.24242424242424243</v>
      </c>
    </row>
    <row r="195" spans="2:14" x14ac:dyDescent="0.25">
      <c r="B195" s="72" t="s">
        <v>41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7">
        <f t="shared" si="15"/>
        <v>0</v>
      </c>
      <c r="N195" s="75">
        <f t="shared" si="16"/>
        <v>0</v>
      </c>
    </row>
    <row r="196" spans="2:14" x14ac:dyDescent="0.25">
      <c r="B196" s="72" t="s">
        <v>130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7">
        <f t="shared" si="15"/>
        <v>0</v>
      </c>
      <c r="N196" s="75">
        <f t="shared" si="16"/>
        <v>0</v>
      </c>
    </row>
    <row r="197" spans="2:14" ht="15.75" thickBot="1" x14ac:dyDescent="0.3">
      <c r="B197" s="90" t="s">
        <v>42</v>
      </c>
      <c r="C197" s="77">
        <f>SUM(C169:C196)</f>
        <v>3</v>
      </c>
      <c r="D197" s="77">
        <f t="shared" ref="D197:L197" si="17">SUM(D169:D196)</f>
        <v>1</v>
      </c>
      <c r="E197" s="77">
        <f t="shared" si="17"/>
        <v>7</v>
      </c>
      <c r="F197" s="77">
        <f t="shared" si="17"/>
        <v>0</v>
      </c>
      <c r="G197" s="77">
        <f t="shared" si="17"/>
        <v>1</v>
      </c>
      <c r="H197" s="77">
        <f t="shared" si="17"/>
        <v>0</v>
      </c>
      <c r="I197" s="77">
        <f t="shared" si="17"/>
        <v>8</v>
      </c>
      <c r="J197" s="77">
        <f t="shared" si="17"/>
        <v>4</v>
      </c>
      <c r="K197" s="77">
        <f t="shared" si="17"/>
        <v>9</v>
      </c>
      <c r="L197" s="77">
        <f t="shared" si="17"/>
        <v>0</v>
      </c>
      <c r="M197" s="77">
        <f>SUM(M169:M196)</f>
        <v>33</v>
      </c>
      <c r="N197" s="78">
        <f>SUM(N169:N196)</f>
        <v>0.99999999999999989</v>
      </c>
    </row>
    <row r="198" spans="2:14" ht="16.5" thickTop="1" thickBot="1" x14ac:dyDescent="0.3">
      <c r="B198" s="104" t="s">
        <v>14</v>
      </c>
      <c r="C198" s="102">
        <f>C197/'Dados Viol. Contra Policiais'!$O$198</f>
        <v>0.16666666666666666</v>
      </c>
      <c r="D198" s="102">
        <f>D197/'Dados Viol. Contra Policiais'!$O$198</f>
        <v>5.5555555555555552E-2</v>
      </c>
      <c r="E198" s="102">
        <f>E197/'Dados Viol. Contra Policiais'!$O$198</f>
        <v>0.3888888888888889</v>
      </c>
      <c r="F198" s="102">
        <f>F197/'Dados Viol. Contra Policiais'!$O$198</f>
        <v>0</v>
      </c>
      <c r="G198" s="102">
        <f>G197/'Dados Viol. Contra Policiais'!$O$198</f>
        <v>5.5555555555555552E-2</v>
      </c>
      <c r="H198" s="102">
        <f>H197/'Dados Viol. Contra Policiais'!$O$198</f>
        <v>0</v>
      </c>
      <c r="I198" s="102">
        <f>I197/'Dados Viol. Contra Policiais'!$O$198</f>
        <v>0.44444444444444442</v>
      </c>
      <c r="J198" s="102">
        <f>J197/'Dados Viol. Contra Policiais'!$O$198</f>
        <v>0.22222222222222221</v>
      </c>
      <c r="K198" s="102">
        <f>K197/'Dados Viol. Contra Policiais'!$O$198</f>
        <v>0.5</v>
      </c>
      <c r="L198" s="102">
        <f>L197/'Dados Viol. Contra Policiais'!$O$198</f>
        <v>0</v>
      </c>
      <c r="M198" s="103">
        <f>M197/'Dados Viol. Contra Policiais'!$O$198</f>
        <v>1.8333333333333333</v>
      </c>
    </row>
    <row r="199" spans="2:14" ht="16.5" thickTop="1" thickBot="1" x14ac:dyDescent="0.3"/>
    <row r="200" spans="2:14" x14ac:dyDescent="0.25">
      <c r="B200" s="114" t="s">
        <v>352</v>
      </c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6"/>
    </row>
    <row r="201" spans="2:14" ht="60" x14ac:dyDescent="0.25">
      <c r="B201" s="96" t="s">
        <v>1</v>
      </c>
      <c r="C201" s="22" t="s">
        <v>336</v>
      </c>
      <c r="D201" s="22" t="s">
        <v>337</v>
      </c>
      <c r="E201" s="22" t="s">
        <v>338</v>
      </c>
      <c r="F201" s="22" t="s">
        <v>339</v>
      </c>
      <c r="G201" s="22" t="s">
        <v>340</v>
      </c>
      <c r="H201" s="22" t="s">
        <v>341</v>
      </c>
      <c r="I201" s="22" t="s">
        <v>342</v>
      </c>
      <c r="J201" s="22" t="s">
        <v>343</v>
      </c>
      <c r="K201" s="22" t="s">
        <v>344</v>
      </c>
      <c r="L201" s="22" t="s">
        <v>345</v>
      </c>
      <c r="M201" s="22" t="s">
        <v>13</v>
      </c>
      <c r="N201" s="97" t="s">
        <v>14</v>
      </c>
    </row>
    <row r="202" spans="2:14" x14ac:dyDescent="0.25">
      <c r="B202" s="72" t="s">
        <v>15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7">
        <f t="shared" ref="M202:M229" si="18">SUM(C202:L202)</f>
        <v>0</v>
      </c>
      <c r="N202" s="75">
        <f>M202/$M$230</f>
        <v>0</v>
      </c>
    </row>
    <row r="203" spans="2:14" x14ac:dyDescent="0.25">
      <c r="B203" s="72" t="s">
        <v>16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7">
        <f t="shared" si="18"/>
        <v>0</v>
      </c>
      <c r="N203" s="75">
        <f t="shared" ref="N203:N230" si="19">M203/$M$230</f>
        <v>0</v>
      </c>
    </row>
    <row r="204" spans="2:14" x14ac:dyDescent="0.25">
      <c r="B204" s="72" t="s">
        <v>17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7">
        <f t="shared" si="18"/>
        <v>0</v>
      </c>
      <c r="N204" s="75">
        <f t="shared" si="19"/>
        <v>0</v>
      </c>
    </row>
    <row r="205" spans="2:14" x14ac:dyDescent="0.25">
      <c r="B205" s="72" t="s">
        <v>18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7">
        <f t="shared" si="18"/>
        <v>0</v>
      </c>
      <c r="N205" s="75">
        <f t="shared" si="19"/>
        <v>0</v>
      </c>
    </row>
    <row r="206" spans="2:14" x14ac:dyDescent="0.25">
      <c r="B206" s="72" t="s">
        <v>19</v>
      </c>
      <c r="C206" s="8"/>
      <c r="D206" s="8">
        <v>1</v>
      </c>
      <c r="E206" s="8"/>
      <c r="F206" s="8"/>
      <c r="G206" s="8"/>
      <c r="H206" s="8"/>
      <c r="I206" s="8">
        <v>1</v>
      </c>
      <c r="J206" s="8">
        <v>1</v>
      </c>
      <c r="K206" s="8">
        <v>1</v>
      </c>
      <c r="L206" s="8"/>
      <c r="M206" s="17">
        <f t="shared" si="18"/>
        <v>4</v>
      </c>
      <c r="N206" s="75">
        <f t="shared" si="19"/>
        <v>4.2553191489361701E-2</v>
      </c>
    </row>
    <row r="207" spans="2:14" x14ac:dyDescent="0.25">
      <c r="B207" s="72" t="s">
        <v>20</v>
      </c>
      <c r="C207" s="8">
        <v>1</v>
      </c>
      <c r="D207" s="8"/>
      <c r="E207" s="8">
        <v>2</v>
      </c>
      <c r="F207" s="8"/>
      <c r="G207" s="8">
        <v>1</v>
      </c>
      <c r="H207" s="8"/>
      <c r="I207" s="8">
        <v>1</v>
      </c>
      <c r="J207" s="8">
        <v>1</v>
      </c>
      <c r="K207" s="8">
        <v>1</v>
      </c>
      <c r="L207" s="8"/>
      <c r="M207" s="17">
        <f t="shared" si="18"/>
        <v>7</v>
      </c>
      <c r="N207" s="75">
        <f t="shared" si="19"/>
        <v>7.4468085106382975E-2</v>
      </c>
    </row>
    <row r="208" spans="2:14" x14ac:dyDescent="0.25">
      <c r="B208" s="72" t="s">
        <v>21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7">
        <f t="shared" si="18"/>
        <v>0</v>
      </c>
      <c r="N208" s="75">
        <f t="shared" si="19"/>
        <v>0</v>
      </c>
    </row>
    <row r="209" spans="2:14" x14ac:dyDescent="0.25">
      <c r="B209" s="72" t="s">
        <v>22</v>
      </c>
      <c r="C209" s="8"/>
      <c r="D209" s="8"/>
      <c r="E209" s="8"/>
      <c r="F209" s="8"/>
      <c r="G209" s="8"/>
      <c r="H209" s="8"/>
      <c r="I209" s="8">
        <v>2</v>
      </c>
      <c r="J209" s="8"/>
      <c r="K209" s="8">
        <v>2</v>
      </c>
      <c r="L209" s="8"/>
      <c r="M209" s="17">
        <f t="shared" si="18"/>
        <v>4</v>
      </c>
      <c r="N209" s="75">
        <f t="shared" si="19"/>
        <v>4.2553191489361701E-2</v>
      </c>
    </row>
    <row r="210" spans="2:14" x14ac:dyDescent="0.25">
      <c r="B210" s="72" t="s">
        <v>23</v>
      </c>
      <c r="C210" s="8"/>
      <c r="D210" s="8"/>
      <c r="E210" s="8">
        <v>2</v>
      </c>
      <c r="F210" s="8"/>
      <c r="G210" s="8"/>
      <c r="H210" s="8"/>
      <c r="I210" s="8"/>
      <c r="J210" s="8">
        <v>2</v>
      </c>
      <c r="K210" s="8">
        <v>2</v>
      </c>
      <c r="L210" s="8">
        <v>1</v>
      </c>
      <c r="M210" s="17">
        <f t="shared" si="18"/>
        <v>7</v>
      </c>
      <c r="N210" s="75">
        <f t="shared" si="19"/>
        <v>7.4468085106382975E-2</v>
      </c>
    </row>
    <row r="211" spans="2:14" x14ac:dyDescent="0.25">
      <c r="B211" s="72" t="s">
        <v>24</v>
      </c>
      <c r="C211" s="8"/>
      <c r="D211" s="8"/>
      <c r="E211" s="8">
        <v>1</v>
      </c>
      <c r="F211" s="8"/>
      <c r="G211" s="8"/>
      <c r="H211" s="8"/>
      <c r="I211" s="8">
        <v>1</v>
      </c>
      <c r="J211" s="8">
        <v>1</v>
      </c>
      <c r="K211" s="8">
        <v>1</v>
      </c>
      <c r="L211" s="8"/>
      <c r="M211" s="17">
        <f t="shared" si="18"/>
        <v>4</v>
      </c>
      <c r="N211" s="75">
        <f t="shared" si="19"/>
        <v>4.2553191489361701E-2</v>
      </c>
    </row>
    <row r="212" spans="2:14" x14ac:dyDescent="0.25">
      <c r="B212" s="72" t="s">
        <v>25</v>
      </c>
      <c r="C212" s="8">
        <v>1</v>
      </c>
      <c r="D212" s="8"/>
      <c r="E212" s="8">
        <v>3</v>
      </c>
      <c r="F212" s="8"/>
      <c r="G212" s="8"/>
      <c r="H212" s="8"/>
      <c r="I212" s="8">
        <v>1</v>
      </c>
      <c r="J212" s="8">
        <v>1</v>
      </c>
      <c r="K212" s="8">
        <v>3</v>
      </c>
      <c r="L212" s="8"/>
      <c r="M212" s="17">
        <f t="shared" si="18"/>
        <v>9</v>
      </c>
      <c r="N212" s="75">
        <f t="shared" si="19"/>
        <v>9.5744680851063829E-2</v>
      </c>
    </row>
    <row r="213" spans="2:14" x14ac:dyDescent="0.25">
      <c r="B213" s="72" t="s">
        <v>26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7">
        <f t="shared" si="18"/>
        <v>0</v>
      </c>
      <c r="N213" s="75">
        <f t="shared" si="19"/>
        <v>0</v>
      </c>
    </row>
    <row r="214" spans="2:14" x14ac:dyDescent="0.25">
      <c r="B214" s="72" t="s">
        <v>27</v>
      </c>
      <c r="C214" s="8"/>
      <c r="D214" s="8"/>
      <c r="E214" s="8"/>
      <c r="F214" s="8"/>
      <c r="G214" s="8"/>
      <c r="H214" s="8"/>
      <c r="I214" s="8">
        <v>1</v>
      </c>
      <c r="J214" s="8"/>
      <c r="K214" s="8">
        <v>1</v>
      </c>
      <c r="L214" s="8"/>
      <c r="M214" s="17">
        <f t="shared" si="18"/>
        <v>2</v>
      </c>
      <c r="N214" s="75">
        <f t="shared" si="19"/>
        <v>2.1276595744680851E-2</v>
      </c>
    </row>
    <row r="215" spans="2:14" x14ac:dyDescent="0.25">
      <c r="B215" s="72" t="s">
        <v>28</v>
      </c>
      <c r="C215" s="8">
        <v>1</v>
      </c>
      <c r="D215" s="8"/>
      <c r="E215" s="8">
        <v>1</v>
      </c>
      <c r="F215" s="8"/>
      <c r="G215" s="8"/>
      <c r="H215" s="8"/>
      <c r="I215" s="8">
        <v>1</v>
      </c>
      <c r="J215" s="8"/>
      <c r="K215" s="8">
        <v>2</v>
      </c>
      <c r="L215" s="8"/>
      <c r="M215" s="17">
        <f t="shared" si="18"/>
        <v>5</v>
      </c>
      <c r="N215" s="75">
        <f t="shared" si="19"/>
        <v>5.3191489361702128E-2</v>
      </c>
    </row>
    <row r="216" spans="2:14" x14ac:dyDescent="0.25">
      <c r="B216" s="72" t="s">
        <v>29</v>
      </c>
      <c r="C216" s="8"/>
      <c r="D216" s="8">
        <v>1</v>
      </c>
      <c r="E216" s="8"/>
      <c r="F216" s="8"/>
      <c r="G216" s="8"/>
      <c r="H216" s="8"/>
      <c r="I216" s="8">
        <v>1</v>
      </c>
      <c r="J216" s="8"/>
      <c r="K216" s="8">
        <v>2</v>
      </c>
      <c r="L216" s="8"/>
      <c r="M216" s="17">
        <f t="shared" si="18"/>
        <v>4</v>
      </c>
      <c r="N216" s="75">
        <f t="shared" si="19"/>
        <v>4.2553191489361701E-2</v>
      </c>
    </row>
    <row r="217" spans="2:14" x14ac:dyDescent="0.25">
      <c r="B217" s="72" t="s">
        <v>30</v>
      </c>
      <c r="C217" s="8"/>
      <c r="D217" s="8"/>
      <c r="E217" s="8">
        <v>1</v>
      </c>
      <c r="F217" s="8"/>
      <c r="G217" s="8"/>
      <c r="H217" s="8"/>
      <c r="I217" s="8"/>
      <c r="J217" s="8"/>
      <c r="K217" s="8"/>
      <c r="L217" s="8"/>
      <c r="M217" s="17">
        <f t="shared" si="18"/>
        <v>1</v>
      </c>
      <c r="N217" s="75">
        <f t="shared" si="19"/>
        <v>1.0638297872340425E-2</v>
      </c>
    </row>
    <row r="218" spans="2:14" x14ac:dyDescent="0.25">
      <c r="B218" s="72" t="s">
        <v>31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7">
        <f t="shared" si="18"/>
        <v>0</v>
      </c>
      <c r="N218" s="75">
        <f t="shared" si="19"/>
        <v>0</v>
      </c>
    </row>
    <row r="219" spans="2:14" x14ac:dyDescent="0.25">
      <c r="B219" s="72" t="s">
        <v>32</v>
      </c>
      <c r="C219" s="8"/>
      <c r="D219" s="8"/>
      <c r="E219" s="8"/>
      <c r="F219" s="8"/>
      <c r="G219" s="8"/>
      <c r="H219" s="8"/>
      <c r="I219" s="8"/>
      <c r="J219" s="8">
        <v>1</v>
      </c>
      <c r="K219" s="8">
        <v>1</v>
      </c>
      <c r="L219" s="8"/>
      <c r="M219" s="17">
        <f t="shared" si="18"/>
        <v>2</v>
      </c>
      <c r="N219" s="75">
        <f t="shared" si="19"/>
        <v>2.1276595744680851E-2</v>
      </c>
    </row>
    <row r="220" spans="2:14" x14ac:dyDescent="0.25">
      <c r="B220" s="72" t="s">
        <v>33</v>
      </c>
      <c r="C220" s="8">
        <v>2</v>
      </c>
      <c r="D220" s="8">
        <v>1</v>
      </c>
      <c r="E220" s="8">
        <v>5</v>
      </c>
      <c r="F220" s="8">
        <v>1</v>
      </c>
      <c r="G220" s="8"/>
      <c r="H220" s="8"/>
      <c r="I220" s="8">
        <v>3</v>
      </c>
      <c r="J220" s="8">
        <v>2</v>
      </c>
      <c r="K220" s="8">
        <v>4</v>
      </c>
      <c r="L220" s="8"/>
      <c r="M220" s="17">
        <f t="shared" si="18"/>
        <v>18</v>
      </c>
      <c r="N220" s="75">
        <f t="shared" si="19"/>
        <v>0.19148936170212766</v>
      </c>
    </row>
    <row r="221" spans="2:14" x14ac:dyDescent="0.25">
      <c r="B221" s="72" t="s">
        <v>34</v>
      </c>
      <c r="C221" s="8">
        <v>1</v>
      </c>
      <c r="D221" s="8"/>
      <c r="E221" s="8">
        <v>1</v>
      </c>
      <c r="F221" s="8"/>
      <c r="G221" s="8"/>
      <c r="H221" s="8"/>
      <c r="I221" s="8">
        <v>2</v>
      </c>
      <c r="J221" s="8"/>
      <c r="K221" s="8">
        <v>1</v>
      </c>
      <c r="L221" s="8">
        <v>1</v>
      </c>
      <c r="M221" s="17">
        <f t="shared" si="18"/>
        <v>6</v>
      </c>
      <c r="N221" s="75">
        <f t="shared" si="19"/>
        <v>6.3829787234042548E-2</v>
      </c>
    </row>
    <row r="222" spans="2:14" x14ac:dyDescent="0.25">
      <c r="B222" s="72" t="s">
        <v>35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7">
        <f t="shared" si="18"/>
        <v>0</v>
      </c>
      <c r="N222" s="75">
        <f t="shared" si="19"/>
        <v>0</v>
      </c>
    </row>
    <row r="223" spans="2:14" x14ac:dyDescent="0.25">
      <c r="B223" s="72" t="s">
        <v>36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7">
        <f t="shared" si="18"/>
        <v>0</v>
      </c>
      <c r="N223" s="75">
        <f t="shared" si="19"/>
        <v>0</v>
      </c>
    </row>
    <row r="224" spans="2:14" x14ac:dyDescent="0.25">
      <c r="B224" s="72" t="s">
        <v>37</v>
      </c>
      <c r="C224" s="8"/>
      <c r="D224" s="8"/>
      <c r="E224" s="8">
        <v>1</v>
      </c>
      <c r="F224" s="8"/>
      <c r="G224" s="8"/>
      <c r="H224" s="8">
        <v>1</v>
      </c>
      <c r="I224" s="8">
        <v>1</v>
      </c>
      <c r="J224" s="8">
        <v>1</v>
      </c>
      <c r="K224" s="8">
        <v>1</v>
      </c>
      <c r="L224" s="8"/>
      <c r="M224" s="17">
        <f t="shared" si="18"/>
        <v>5</v>
      </c>
      <c r="N224" s="75">
        <f t="shared" si="19"/>
        <v>5.3191489361702128E-2</v>
      </c>
    </row>
    <row r="225" spans="2:15" x14ac:dyDescent="0.25">
      <c r="B225" s="72" t="s">
        <v>38</v>
      </c>
      <c r="C225" s="8"/>
      <c r="D225" s="8"/>
      <c r="E225" s="8"/>
      <c r="F225" s="8"/>
      <c r="G225" s="8"/>
      <c r="H225" s="8"/>
      <c r="I225" s="8"/>
      <c r="J225" s="8"/>
      <c r="K225" s="8">
        <v>1</v>
      </c>
      <c r="L225" s="8"/>
      <c r="M225" s="17">
        <f t="shared" si="18"/>
        <v>1</v>
      </c>
      <c r="N225" s="75">
        <f t="shared" si="19"/>
        <v>1.0638297872340425E-2</v>
      </c>
    </row>
    <row r="226" spans="2:15" x14ac:dyDescent="0.25">
      <c r="B226" s="72" t="s">
        <v>39</v>
      </c>
      <c r="C226" s="8"/>
      <c r="D226" s="8"/>
      <c r="E226" s="8">
        <v>1</v>
      </c>
      <c r="F226" s="8"/>
      <c r="G226" s="8"/>
      <c r="H226" s="8"/>
      <c r="I226" s="8"/>
      <c r="J226" s="8"/>
      <c r="K226" s="8"/>
      <c r="L226" s="8"/>
      <c r="M226" s="17">
        <f t="shared" si="18"/>
        <v>1</v>
      </c>
      <c r="N226" s="75">
        <f t="shared" si="19"/>
        <v>1.0638297872340425E-2</v>
      </c>
    </row>
    <row r="227" spans="2:15" x14ac:dyDescent="0.25">
      <c r="B227" s="72" t="s">
        <v>40</v>
      </c>
      <c r="C227" s="8">
        <v>2</v>
      </c>
      <c r="D227" s="8"/>
      <c r="E227" s="8">
        <v>5</v>
      </c>
      <c r="F227" s="8"/>
      <c r="G227" s="8"/>
      <c r="H227" s="8"/>
      <c r="I227" s="8">
        <v>2</v>
      </c>
      <c r="J227" s="8"/>
      <c r="K227" s="8">
        <v>5</v>
      </c>
      <c r="L227" s="8"/>
      <c r="M227" s="17">
        <f t="shared" si="18"/>
        <v>14</v>
      </c>
      <c r="N227" s="75">
        <f t="shared" si="19"/>
        <v>0.14893617021276595</v>
      </c>
    </row>
    <row r="228" spans="2:15" x14ac:dyDescent="0.25">
      <c r="B228" s="72" t="s">
        <v>41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7">
        <f t="shared" si="18"/>
        <v>0</v>
      </c>
      <c r="N228" s="75">
        <f t="shared" si="19"/>
        <v>0</v>
      </c>
    </row>
    <row r="229" spans="2:15" x14ac:dyDescent="0.25">
      <c r="B229" s="72" t="s">
        <v>130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7">
        <f t="shared" si="18"/>
        <v>0</v>
      </c>
      <c r="N229" s="75">
        <f t="shared" si="19"/>
        <v>0</v>
      </c>
    </row>
    <row r="230" spans="2:15" ht="15.75" thickBot="1" x14ac:dyDescent="0.3">
      <c r="B230" s="90" t="s">
        <v>42</v>
      </c>
      <c r="C230" s="77">
        <f>SUM(C202:C229)</f>
        <v>8</v>
      </c>
      <c r="D230" s="77">
        <f t="shared" ref="D230:L230" si="20">SUM(D202:D229)</f>
        <v>3</v>
      </c>
      <c r="E230" s="77">
        <f t="shared" si="20"/>
        <v>23</v>
      </c>
      <c r="F230" s="77">
        <f t="shared" si="20"/>
        <v>1</v>
      </c>
      <c r="G230" s="77">
        <f t="shared" si="20"/>
        <v>1</v>
      </c>
      <c r="H230" s="77">
        <f t="shared" si="20"/>
        <v>1</v>
      </c>
      <c r="I230" s="77">
        <f t="shared" si="20"/>
        <v>17</v>
      </c>
      <c r="J230" s="77">
        <f t="shared" si="20"/>
        <v>10</v>
      </c>
      <c r="K230" s="77">
        <f t="shared" si="20"/>
        <v>28</v>
      </c>
      <c r="L230" s="77">
        <f t="shared" si="20"/>
        <v>2</v>
      </c>
      <c r="M230" s="77">
        <f>SUM(M202:M229)</f>
        <v>94</v>
      </c>
      <c r="N230" s="78">
        <f t="shared" si="19"/>
        <v>1</v>
      </c>
    </row>
    <row r="231" spans="2:15" ht="15.75" thickBot="1" x14ac:dyDescent="0.3">
      <c r="B231" s="108" t="s">
        <v>14</v>
      </c>
      <c r="C231" s="109">
        <f>C230/'Dados Viol. Contra Policiais'!$O$230</f>
        <v>0.1702127659574468</v>
      </c>
      <c r="D231" s="109">
        <f>D230/'Dados Viol. Contra Policiais'!$O$230</f>
        <v>6.3829787234042548E-2</v>
      </c>
      <c r="E231" s="109">
        <f>E230/'Dados Viol. Contra Policiais'!$O$230</f>
        <v>0.48936170212765956</v>
      </c>
      <c r="F231" s="109">
        <f>F230/'Dados Viol. Contra Policiais'!$O$230</f>
        <v>2.1276595744680851E-2</v>
      </c>
      <c r="G231" s="109">
        <f>G230/'Dados Viol. Contra Policiais'!$O$230</f>
        <v>2.1276595744680851E-2</v>
      </c>
      <c r="H231" s="109">
        <f>H230/'Dados Viol. Contra Policiais'!$O$230</f>
        <v>2.1276595744680851E-2</v>
      </c>
      <c r="I231" s="109">
        <f>I230/'Dados Viol. Contra Policiais'!$O$230</f>
        <v>0.36170212765957449</v>
      </c>
      <c r="J231" s="109">
        <f>J230/'Dados Viol. Contra Policiais'!$O$230</f>
        <v>0.21276595744680851</v>
      </c>
      <c r="K231" s="109">
        <f>K230/'Dados Viol. Contra Policiais'!$O$230</f>
        <v>0.5957446808510638</v>
      </c>
      <c r="L231" s="109">
        <f>L230/'Dados Viol. Contra Policiais'!$O$230</f>
        <v>4.2553191489361701E-2</v>
      </c>
      <c r="M231" s="109">
        <f>M230/'Dados Viol. Contra Policiais'!$O$230</f>
        <v>2</v>
      </c>
    </row>
    <row r="232" spans="2:15" ht="16.5" thickTop="1" thickBot="1" x14ac:dyDescent="0.3"/>
    <row r="233" spans="2:15" x14ac:dyDescent="0.25">
      <c r="B233" s="114" t="s">
        <v>407</v>
      </c>
      <c r="C233" s="115"/>
      <c r="D233" s="115"/>
      <c r="E233" s="115"/>
      <c r="F233" s="115"/>
      <c r="G233" s="115"/>
      <c r="H233" s="115"/>
      <c r="I233" s="115"/>
      <c r="J233" s="115"/>
      <c r="K233" s="115"/>
      <c r="L233" s="110"/>
      <c r="M233" s="110"/>
      <c r="N233" s="110"/>
      <c r="O233" s="44"/>
    </row>
    <row r="234" spans="2:15" ht="60" x14ac:dyDescent="0.25">
      <c r="B234" s="96" t="s">
        <v>1</v>
      </c>
      <c r="C234" s="22" t="s">
        <v>336</v>
      </c>
      <c r="D234" s="22" t="s">
        <v>337</v>
      </c>
      <c r="E234" s="22" t="s">
        <v>338</v>
      </c>
      <c r="F234" s="22" t="s">
        <v>339</v>
      </c>
      <c r="G234" s="22" t="s">
        <v>343</v>
      </c>
      <c r="H234" s="22" t="s">
        <v>342</v>
      </c>
      <c r="I234" s="22" t="s">
        <v>344</v>
      </c>
      <c r="J234" s="22" t="s">
        <v>13</v>
      </c>
      <c r="K234" s="97" t="s">
        <v>14</v>
      </c>
    </row>
    <row r="235" spans="2:15" x14ac:dyDescent="0.25">
      <c r="B235" s="72" t="s">
        <v>15</v>
      </c>
      <c r="C235" s="8"/>
      <c r="D235" s="8"/>
      <c r="E235" s="8"/>
      <c r="F235" s="8"/>
      <c r="G235" s="8"/>
      <c r="H235" s="8"/>
      <c r="I235" s="8"/>
      <c r="J235" s="17">
        <f t="shared" ref="J235:J262" si="21">SUM(C235:I235)</f>
        <v>0</v>
      </c>
      <c r="K235" s="75">
        <f>J235/$J$263</f>
        <v>0</v>
      </c>
    </row>
    <row r="236" spans="2:15" x14ac:dyDescent="0.25">
      <c r="B236" s="72" t="s">
        <v>16</v>
      </c>
      <c r="C236" s="8"/>
      <c r="D236" s="8"/>
      <c r="E236" s="8"/>
      <c r="F236" s="8"/>
      <c r="G236" s="8"/>
      <c r="H236" s="8"/>
      <c r="I236" s="8"/>
      <c r="J236" s="17">
        <f t="shared" si="21"/>
        <v>0</v>
      </c>
      <c r="K236" s="75">
        <f t="shared" ref="K236:K263" si="22">J236/$J$263</f>
        <v>0</v>
      </c>
    </row>
    <row r="237" spans="2:15" x14ac:dyDescent="0.25">
      <c r="B237" s="72" t="s">
        <v>17</v>
      </c>
      <c r="C237" s="8"/>
      <c r="D237" s="8"/>
      <c r="E237" s="8"/>
      <c r="F237" s="8"/>
      <c r="G237" s="8"/>
      <c r="H237" s="8"/>
      <c r="I237" s="8"/>
      <c r="J237" s="17">
        <f t="shared" si="21"/>
        <v>0</v>
      </c>
      <c r="K237" s="75">
        <f t="shared" si="22"/>
        <v>0</v>
      </c>
    </row>
    <row r="238" spans="2:15" x14ac:dyDescent="0.25">
      <c r="B238" s="72" t="s">
        <v>18</v>
      </c>
      <c r="C238" s="8"/>
      <c r="D238" s="8"/>
      <c r="E238" s="8"/>
      <c r="F238" s="8"/>
      <c r="G238" s="8"/>
      <c r="H238" s="8"/>
      <c r="I238" s="8"/>
      <c r="J238" s="17">
        <f t="shared" si="21"/>
        <v>0</v>
      </c>
      <c r="K238" s="75">
        <f t="shared" si="22"/>
        <v>0</v>
      </c>
    </row>
    <row r="239" spans="2:15" x14ac:dyDescent="0.25">
      <c r="B239" s="72" t="s">
        <v>19</v>
      </c>
      <c r="C239" s="8"/>
      <c r="D239" s="8"/>
      <c r="E239" s="8"/>
      <c r="F239" s="8"/>
      <c r="G239" s="8"/>
      <c r="H239" s="8"/>
      <c r="I239" s="8"/>
      <c r="J239" s="17">
        <f t="shared" si="21"/>
        <v>0</v>
      </c>
      <c r="K239" s="75">
        <f t="shared" si="22"/>
        <v>0</v>
      </c>
    </row>
    <row r="240" spans="2:15" x14ac:dyDescent="0.25">
      <c r="B240" s="72" t="s">
        <v>20</v>
      </c>
      <c r="C240" s="8"/>
      <c r="D240" s="8"/>
      <c r="E240" s="8"/>
      <c r="F240" s="8"/>
      <c r="G240" s="8"/>
      <c r="H240" s="8"/>
      <c r="I240" s="8"/>
      <c r="J240" s="17">
        <f t="shared" si="21"/>
        <v>0</v>
      </c>
      <c r="K240" s="75">
        <f t="shared" si="22"/>
        <v>0</v>
      </c>
    </row>
    <row r="241" spans="2:11" x14ac:dyDescent="0.25">
      <c r="B241" s="72" t="s">
        <v>21</v>
      </c>
      <c r="C241" s="8"/>
      <c r="D241" s="8"/>
      <c r="E241" s="8"/>
      <c r="F241" s="8"/>
      <c r="G241" s="8"/>
      <c r="H241" s="8"/>
      <c r="I241" s="8"/>
      <c r="J241" s="17">
        <f t="shared" si="21"/>
        <v>0</v>
      </c>
      <c r="K241" s="75">
        <f t="shared" si="22"/>
        <v>0</v>
      </c>
    </row>
    <row r="242" spans="2:11" x14ac:dyDescent="0.25">
      <c r="B242" s="72" t="s">
        <v>22</v>
      </c>
      <c r="C242" s="8"/>
      <c r="D242" s="8"/>
      <c r="E242" s="8"/>
      <c r="F242" s="8"/>
      <c r="G242" s="8"/>
      <c r="H242" s="8"/>
      <c r="I242" s="8"/>
      <c r="J242" s="17">
        <f t="shared" si="21"/>
        <v>0</v>
      </c>
      <c r="K242" s="75">
        <f t="shared" si="22"/>
        <v>0</v>
      </c>
    </row>
    <row r="243" spans="2:11" x14ac:dyDescent="0.25">
      <c r="B243" s="72" t="s">
        <v>23</v>
      </c>
      <c r="C243" s="8"/>
      <c r="D243" s="8"/>
      <c r="E243" s="8"/>
      <c r="F243" s="8"/>
      <c r="G243" s="8"/>
      <c r="H243" s="8"/>
      <c r="I243" s="8"/>
      <c r="J243" s="17">
        <f t="shared" si="21"/>
        <v>0</v>
      </c>
      <c r="K243" s="75">
        <f t="shared" si="22"/>
        <v>0</v>
      </c>
    </row>
    <row r="244" spans="2:11" x14ac:dyDescent="0.25">
      <c r="B244" s="72" t="s">
        <v>24</v>
      </c>
      <c r="C244" s="8"/>
      <c r="D244" s="8"/>
      <c r="E244" s="8"/>
      <c r="F244" s="8"/>
      <c r="G244" s="8"/>
      <c r="H244" s="8"/>
      <c r="I244" s="8"/>
      <c r="J244" s="17">
        <f t="shared" si="21"/>
        <v>0</v>
      </c>
      <c r="K244" s="75">
        <f t="shared" si="22"/>
        <v>0</v>
      </c>
    </row>
    <row r="245" spans="2:11" x14ac:dyDescent="0.25">
      <c r="B245" s="72" t="s">
        <v>25</v>
      </c>
      <c r="C245" s="8"/>
      <c r="D245" s="8"/>
      <c r="E245" s="8"/>
      <c r="F245" s="8"/>
      <c r="G245" s="8"/>
      <c r="H245" s="8"/>
      <c r="I245" s="8"/>
      <c r="J245" s="17">
        <f t="shared" si="21"/>
        <v>0</v>
      </c>
      <c r="K245" s="75">
        <f t="shared" si="22"/>
        <v>0</v>
      </c>
    </row>
    <row r="246" spans="2:11" x14ac:dyDescent="0.25">
      <c r="B246" s="72" t="s">
        <v>26</v>
      </c>
      <c r="C246" s="8"/>
      <c r="D246" s="8"/>
      <c r="E246" s="8"/>
      <c r="F246" s="8"/>
      <c r="G246" s="8"/>
      <c r="H246" s="8"/>
      <c r="I246" s="8"/>
      <c r="J246" s="17">
        <f t="shared" si="21"/>
        <v>0</v>
      </c>
      <c r="K246" s="75">
        <f t="shared" si="22"/>
        <v>0</v>
      </c>
    </row>
    <row r="247" spans="2:11" x14ac:dyDescent="0.25">
      <c r="B247" s="72" t="s">
        <v>27</v>
      </c>
      <c r="C247" s="8"/>
      <c r="D247" s="8"/>
      <c r="E247" s="8"/>
      <c r="F247" s="8"/>
      <c r="G247" s="8"/>
      <c r="H247" s="8"/>
      <c r="I247" s="8"/>
      <c r="J247" s="17">
        <f t="shared" si="21"/>
        <v>0</v>
      </c>
      <c r="K247" s="75">
        <f t="shared" si="22"/>
        <v>0</v>
      </c>
    </row>
    <row r="248" spans="2:11" x14ac:dyDescent="0.25">
      <c r="B248" s="72" t="s">
        <v>28</v>
      </c>
      <c r="C248" s="8"/>
      <c r="D248" s="8"/>
      <c r="E248" s="8"/>
      <c r="F248" s="8"/>
      <c r="G248" s="8"/>
      <c r="H248" s="8"/>
      <c r="I248" s="8"/>
      <c r="J248" s="17">
        <f t="shared" si="21"/>
        <v>0</v>
      </c>
      <c r="K248" s="75">
        <f t="shared" si="22"/>
        <v>0</v>
      </c>
    </row>
    <row r="249" spans="2:11" x14ac:dyDescent="0.25">
      <c r="B249" s="72" t="s">
        <v>29</v>
      </c>
      <c r="C249" s="8"/>
      <c r="D249" s="8"/>
      <c r="E249" s="8"/>
      <c r="F249" s="8"/>
      <c r="G249" s="8"/>
      <c r="H249" s="8"/>
      <c r="I249" s="8"/>
      <c r="J249" s="17">
        <f t="shared" si="21"/>
        <v>0</v>
      </c>
      <c r="K249" s="75">
        <f t="shared" si="22"/>
        <v>0</v>
      </c>
    </row>
    <row r="250" spans="2:11" x14ac:dyDescent="0.25">
      <c r="B250" s="72" t="s">
        <v>30</v>
      </c>
      <c r="C250" s="8"/>
      <c r="D250" s="8"/>
      <c r="E250" s="8"/>
      <c r="F250" s="8"/>
      <c r="G250" s="8"/>
      <c r="H250" s="8"/>
      <c r="I250" s="8"/>
      <c r="J250" s="17">
        <f t="shared" si="21"/>
        <v>0</v>
      </c>
      <c r="K250" s="75">
        <f t="shared" si="22"/>
        <v>0</v>
      </c>
    </row>
    <row r="251" spans="2:11" x14ac:dyDescent="0.25">
      <c r="B251" s="72" t="s">
        <v>31</v>
      </c>
      <c r="C251" s="8">
        <v>1</v>
      </c>
      <c r="D251" s="8"/>
      <c r="E251" s="8">
        <v>4</v>
      </c>
      <c r="F251" s="8"/>
      <c r="G251" s="8"/>
      <c r="H251" s="8"/>
      <c r="I251" s="8"/>
      <c r="J251" s="17">
        <f t="shared" si="21"/>
        <v>5</v>
      </c>
      <c r="K251" s="75">
        <f t="shared" si="22"/>
        <v>0.125</v>
      </c>
    </row>
    <row r="252" spans="2:11" x14ac:dyDescent="0.25">
      <c r="B252" s="72" t="s">
        <v>32</v>
      </c>
      <c r="C252" s="8"/>
      <c r="D252" s="8"/>
      <c r="E252" s="8">
        <v>2</v>
      </c>
      <c r="F252" s="8"/>
      <c r="G252" s="8"/>
      <c r="H252" s="8">
        <v>2</v>
      </c>
      <c r="I252" s="8"/>
      <c r="J252" s="17">
        <f t="shared" si="21"/>
        <v>4</v>
      </c>
      <c r="K252" s="75">
        <f t="shared" si="22"/>
        <v>0.1</v>
      </c>
    </row>
    <row r="253" spans="2:11" x14ac:dyDescent="0.25">
      <c r="B253" s="72" t="s">
        <v>33</v>
      </c>
      <c r="C253" s="8"/>
      <c r="D253" s="8"/>
      <c r="E253" s="8"/>
      <c r="F253" s="8">
        <v>2</v>
      </c>
      <c r="G253" s="8">
        <v>3</v>
      </c>
      <c r="H253" s="8"/>
      <c r="I253" s="8"/>
      <c r="J253" s="17">
        <f t="shared" si="21"/>
        <v>5</v>
      </c>
      <c r="K253" s="75">
        <f t="shared" si="22"/>
        <v>0.125</v>
      </c>
    </row>
    <row r="254" spans="2:11" x14ac:dyDescent="0.25">
      <c r="B254" s="72" t="s">
        <v>34</v>
      </c>
      <c r="C254" s="8"/>
      <c r="D254" s="8"/>
      <c r="E254" s="8"/>
      <c r="F254" s="8"/>
      <c r="G254" s="8"/>
      <c r="H254" s="8"/>
      <c r="I254" s="8"/>
      <c r="J254" s="17">
        <f t="shared" si="21"/>
        <v>0</v>
      </c>
      <c r="K254" s="75">
        <f t="shared" si="22"/>
        <v>0</v>
      </c>
    </row>
    <row r="255" spans="2:11" x14ac:dyDescent="0.25">
      <c r="B255" s="72" t="s">
        <v>35</v>
      </c>
      <c r="C255" s="8"/>
      <c r="D255" s="8"/>
      <c r="E255" s="8"/>
      <c r="F255" s="8"/>
      <c r="G255" s="8"/>
      <c r="H255" s="8"/>
      <c r="I255" s="8"/>
      <c r="J255" s="17">
        <f t="shared" si="21"/>
        <v>0</v>
      </c>
      <c r="K255" s="75">
        <f t="shared" si="22"/>
        <v>0</v>
      </c>
    </row>
    <row r="256" spans="2:11" x14ac:dyDescent="0.25">
      <c r="B256" s="72" t="s">
        <v>36</v>
      </c>
      <c r="C256" s="8"/>
      <c r="D256" s="8"/>
      <c r="E256" s="8"/>
      <c r="F256" s="8"/>
      <c r="G256" s="8"/>
      <c r="H256" s="8"/>
      <c r="I256" s="8"/>
      <c r="J256" s="17">
        <f t="shared" si="21"/>
        <v>0</v>
      </c>
      <c r="K256" s="75">
        <f t="shared" si="22"/>
        <v>0</v>
      </c>
    </row>
    <row r="257" spans="2:11" x14ac:dyDescent="0.25">
      <c r="B257" s="72" t="s">
        <v>37</v>
      </c>
      <c r="C257" s="8"/>
      <c r="D257" s="8"/>
      <c r="E257" s="8"/>
      <c r="F257" s="8"/>
      <c r="G257" s="8"/>
      <c r="H257" s="8"/>
      <c r="I257" s="8"/>
      <c r="J257" s="17">
        <f t="shared" si="21"/>
        <v>0</v>
      </c>
      <c r="K257" s="75">
        <f t="shared" si="22"/>
        <v>0</v>
      </c>
    </row>
    <row r="258" spans="2:11" x14ac:dyDescent="0.25">
      <c r="B258" s="72" t="s">
        <v>38</v>
      </c>
      <c r="C258" s="8"/>
      <c r="D258" s="8"/>
      <c r="E258" s="8"/>
      <c r="F258" s="8"/>
      <c r="G258" s="8"/>
      <c r="H258" s="8"/>
      <c r="I258" s="8"/>
      <c r="J258" s="17">
        <f t="shared" si="21"/>
        <v>0</v>
      </c>
      <c r="K258" s="75">
        <f t="shared" si="22"/>
        <v>0</v>
      </c>
    </row>
    <row r="259" spans="2:11" x14ac:dyDescent="0.25">
      <c r="B259" s="72" t="s">
        <v>39</v>
      </c>
      <c r="C259" s="8"/>
      <c r="D259" s="8"/>
      <c r="E259" s="8"/>
      <c r="F259" s="8"/>
      <c r="G259" s="8"/>
      <c r="H259" s="8"/>
      <c r="I259" s="8"/>
      <c r="J259" s="17">
        <f t="shared" si="21"/>
        <v>0</v>
      </c>
      <c r="K259" s="75">
        <f t="shared" si="22"/>
        <v>0</v>
      </c>
    </row>
    <row r="260" spans="2:11" x14ac:dyDescent="0.25">
      <c r="B260" s="72" t="s">
        <v>40</v>
      </c>
      <c r="C260" s="8"/>
      <c r="D260" s="8">
        <v>3</v>
      </c>
      <c r="E260" s="8">
        <v>1</v>
      </c>
      <c r="F260" s="8"/>
      <c r="G260" s="8">
        <v>2</v>
      </c>
      <c r="H260" s="8">
        <v>8</v>
      </c>
      <c r="I260" s="8">
        <v>12</v>
      </c>
      <c r="J260" s="17">
        <f t="shared" si="21"/>
        <v>26</v>
      </c>
      <c r="K260" s="75">
        <f t="shared" si="22"/>
        <v>0.65</v>
      </c>
    </row>
    <row r="261" spans="2:11" x14ac:dyDescent="0.25">
      <c r="B261" s="72" t="s">
        <v>41</v>
      </c>
      <c r="C261" s="8"/>
      <c r="D261" s="8"/>
      <c r="E261" s="8"/>
      <c r="F261" s="8"/>
      <c r="G261" s="8"/>
      <c r="H261" s="8"/>
      <c r="I261" s="8"/>
      <c r="J261" s="17">
        <f t="shared" si="21"/>
        <v>0</v>
      </c>
      <c r="K261" s="75">
        <f t="shared" si="22"/>
        <v>0</v>
      </c>
    </row>
    <row r="262" spans="2:11" x14ac:dyDescent="0.25">
      <c r="B262" s="72" t="s">
        <v>130</v>
      </c>
      <c r="C262" s="8"/>
      <c r="D262" s="8"/>
      <c r="E262" s="8"/>
      <c r="F262" s="8"/>
      <c r="G262" s="8"/>
      <c r="H262" s="8"/>
      <c r="I262" s="8"/>
      <c r="J262" s="17">
        <f t="shared" si="21"/>
        <v>0</v>
      </c>
      <c r="K262" s="75">
        <f t="shared" si="22"/>
        <v>0</v>
      </c>
    </row>
    <row r="263" spans="2:11" ht="15.75" thickBot="1" x14ac:dyDescent="0.3">
      <c r="B263" s="90" t="s">
        <v>42</v>
      </c>
      <c r="C263" s="77">
        <f>SUM(C235:C262)</f>
        <v>1</v>
      </c>
      <c r="D263" s="77">
        <f t="shared" ref="D263:I263" si="23">SUM(D235:D262)</f>
        <v>3</v>
      </c>
      <c r="E263" s="77">
        <f t="shared" si="23"/>
        <v>7</v>
      </c>
      <c r="F263" s="77">
        <f t="shared" si="23"/>
        <v>2</v>
      </c>
      <c r="G263" s="77">
        <f t="shared" si="23"/>
        <v>5</v>
      </c>
      <c r="H263" s="77">
        <f t="shared" si="23"/>
        <v>10</v>
      </c>
      <c r="I263" s="77">
        <f t="shared" si="23"/>
        <v>12</v>
      </c>
      <c r="J263" s="77">
        <f>SUM(J235:J262)</f>
        <v>40</v>
      </c>
      <c r="K263" s="78">
        <f t="shared" si="22"/>
        <v>1</v>
      </c>
    </row>
    <row r="264" spans="2:11" ht="15.75" thickBot="1" x14ac:dyDescent="0.3">
      <c r="B264" s="108" t="s">
        <v>14</v>
      </c>
      <c r="C264" s="109">
        <f>C263/'Dados Viol. Contra Policiais'!$O$262</f>
        <v>0.125</v>
      </c>
      <c r="D264" s="109">
        <f>D263/'Dados Viol. Contra Policiais'!$O$262</f>
        <v>0.375</v>
      </c>
      <c r="E264" s="109">
        <f>E263/'Dados Viol. Contra Policiais'!$O$262</f>
        <v>0.875</v>
      </c>
      <c r="F264" s="109">
        <f>F263/'Dados Viol. Contra Policiais'!$O$262</f>
        <v>0.25</v>
      </c>
      <c r="G264" s="109">
        <f>G263/'Dados Viol. Contra Policiais'!$O$262</f>
        <v>0.625</v>
      </c>
      <c r="H264" s="109">
        <f>H263/'Dados Viol. Contra Policiais'!$O$262</f>
        <v>1.25</v>
      </c>
      <c r="I264" s="109">
        <f>I263/'Dados Viol. Contra Policiais'!$O$262</f>
        <v>1.5</v>
      </c>
      <c r="J264" s="109">
        <f>J263/'Dados Viol. Contra Policiais'!$O$262</f>
        <v>5</v>
      </c>
    </row>
    <row r="265" spans="2:11" ht="15.75" thickTop="1" x14ac:dyDescent="0.25"/>
  </sheetData>
  <mergeCells count="8">
    <mergeCell ref="B233:K233"/>
    <mergeCell ref="B167:N167"/>
    <mergeCell ref="B200:N200"/>
    <mergeCell ref="B2:N2"/>
    <mergeCell ref="B35:N35"/>
    <mergeCell ref="B68:N68"/>
    <mergeCell ref="B101:N101"/>
    <mergeCell ref="B134:N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I33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1.5703125" customWidth="1"/>
    <col min="3" max="4" width="11.140625" customWidth="1"/>
    <col min="5" max="5" width="17.85546875" style="15" customWidth="1"/>
    <col min="6" max="6" width="2.28515625" customWidth="1"/>
    <col min="7" max="7" width="11.5703125" customWidth="1"/>
    <col min="8" max="9" width="11.140625" customWidth="1"/>
    <col min="10" max="10" width="17.85546875" style="15" customWidth="1"/>
    <col min="11" max="11" width="2.28515625" customWidth="1"/>
    <col min="12" max="12" width="11.5703125" customWidth="1"/>
    <col min="13" max="14" width="11.140625" customWidth="1"/>
    <col min="15" max="15" width="17.85546875" style="15" customWidth="1"/>
    <col min="16" max="16" width="2.85546875" customWidth="1"/>
    <col min="17" max="17" width="10.7109375" customWidth="1"/>
    <col min="18" max="18" width="13.5703125" customWidth="1"/>
    <col min="19" max="19" width="12.140625" customWidth="1"/>
    <col min="20" max="20" width="13.85546875" bestFit="1" customWidth="1"/>
    <col min="21" max="21" width="2.85546875" customWidth="1"/>
    <col min="22" max="22" width="10.7109375" customWidth="1"/>
    <col min="23" max="23" width="13.5703125" customWidth="1"/>
    <col min="24" max="24" width="12.140625" customWidth="1"/>
    <col min="25" max="25" width="13.85546875" bestFit="1" customWidth="1"/>
    <col min="26" max="26" width="2.85546875" customWidth="1"/>
    <col min="27" max="27" width="10.7109375" customWidth="1"/>
    <col min="28" max="28" width="13.5703125" customWidth="1"/>
    <col min="29" max="29" width="12.140625" customWidth="1"/>
    <col min="30" max="30" width="13.85546875" bestFit="1" customWidth="1"/>
    <col min="31" max="31" width="2.85546875" customWidth="1"/>
    <col min="32" max="32" width="10.7109375" customWidth="1"/>
    <col min="33" max="33" width="13.5703125" customWidth="1"/>
    <col min="34" max="34" width="12.140625" customWidth="1"/>
    <col min="35" max="35" width="13.85546875" bestFit="1" customWidth="1"/>
  </cols>
  <sheetData>
    <row r="1" spans="2:35" ht="15.75" thickBot="1" x14ac:dyDescent="0.3"/>
    <row r="2" spans="2:35" s="26" customFormat="1" ht="42" customHeight="1" thickTop="1" x14ac:dyDescent="0.25">
      <c r="B2" s="133" t="s">
        <v>163</v>
      </c>
      <c r="C2" s="134"/>
      <c r="D2" s="134"/>
      <c r="E2" s="135"/>
      <c r="G2" s="133" t="s">
        <v>184</v>
      </c>
      <c r="H2" s="134"/>
      <c r="I2" s="134"/>
      <c r="J2" s="135"/>
      <c r="L2" s="133" t="s">
        <v>203</v>
      </c>
      <c r="M2" s="134"/>
      <c r="N2" s="134"/>
      <c r="O2" s="135"/>
      <c r="Q2" s="133" t="s">
        <v>206</v>
      </c>
      <c r="R2" s="134"/>
      <c r="S2" s="134"/>
      <c r="T2" s="135"/>
      <c r="V2" s="133" t="s">
        <v>208</v>
      </c>
      <c r="W2" s="134"/>
      <c r="X2" s="134"/>
      <c r="Y2" s="135"/>
      <c r="AA2" s="133" t="s">
        <v>353</v>
      </c>
      <c r="AB2" s="134"/>
      <c r="AC2" s="134"/>
      <c r="AD2" s="135"/>
      <c r="AF2" s="133" t="s">
        <v>377</v>
      </c>
      <c r="AG2" s="134"/>
      <c r="AH2" s="134"/>
      <c r="AI2" s="135"/>
    </row>
    <row r="3" spans="2:35" ht="18" customHeight="1" x14ac:dyDescent="0.25">
      <c r="B3" s="20" t="s">
        <v>1</v>
      </c>
      <c r="C3" s="22">
        <v>2011</v>
      </c>
      <c r="D3" s="22">
        <v>2012</v>
      </c>
      <c r="E3" s="7" t="s">
        <v>162</v>
      </c>
      <c r="G3" s="20" t="s">
        <v>1</v>
      </c>
      <c r="H3" s="22">
        <v>2012</v>
      </c>
      <c r="I3" s="22">
        <v>2013</v>
      </c>
      <c r="J3" s="7" t="s">
        <v>162</v>
      </c>
      <c r="L3" s="20" t="s">
        <v>1</v>
      </c>
      <c r="M3" s="22">
        <v>2013</v>
      </c>
      <c r="N3" s="22">
        <v>2014</v>
      </c>
      <c r="O3" s="7" t="s">
        <v>162</v>
      </c>
      <c r="Q3" s="20" t="s">
        <v>1</v>
      </c>
      <c r="R3" s="22">
        <v>2014</v>
      </c>
      <c r="S3" s="22">
        <v>2015</v>
      </c>
      <c r="T3" s="7" t="s">
        <v>162</v>
      </c>
      <c r="V3" s="20" t="s">
        <v>1</v>
      </c>
      <c r="W3" s="22">
        <v>2015</v>
      </c>
      <c r="X3" s="22">
        <v>2016</v>
      </c>
      <c r="Y3" s="7" t="s">
        <v>162</v>
      </c>
      <c r="AA3" s="20" t="s">
        <v>1</v>
      </c>
      <c r="AB3" s="22">
        <v>2016</v>
      </c>
      <c r="AC3" s="22">
        <v>2017</v>
      </c>
      <c r="AD3" s="7" t="s">
        <v>162</v>
      </c>
      <c r="AF3" s="20" t="s">
        <v>1</v>
      </c>
      <c r="AG3" s="22">
        <v>2017</v>
      </c>
      <c r="AH3" s="22">
        <v>2018</v>
      </c>
      <c r="AI3" s="7" t="s">
        <v>162</v>
      </c>
    </row>
    <row r="4" spans="2:35" x14ac:dyDescent="0.25">
      <c r="B4" s="20" t="s">
        <v>15</v>
      </c>
      <c r="C4" s="8">
        <f>VLOOKUP(B4,'Dados Viol. Contra Policiais'!$B$10:$O$37,14,0)</f>
        <v>0</v>
      </c>
      <c r="D4" s="8">
        <f>VLOOKUP(B4,'Dados Viol. Contra Policiais'!$B$42:$O$69,14,0)</f>
        <v>0</v>
      </c>
      <c r="E4" s="9" t="str">
        <f>IF(ISERR((D4-C4)/C4),"",(D4-C4)/C4)</f>
        <v/>
      </c>
      <c r="G4" s="20" t="s">
        <v>15</v>
      </c>
      <c r="H4" s="8">
        <f>VLOOKUP(G4,'Dados Viol. Contra Policiais'!$B$42:$O$69,14,0)</f>
        <v>0</v>
      </c>
      <c r="I4" s="8">
        <f>VLOOKUP(G4,'Dados Viol. Contra Policiais'!$B$74:$O$101,14,0)</f>
        <v>0</v>
      </c>
      <c r="J4" s="9" t="str">
        <f>IF(ISERR((I4-H4)/H4),"",(I4-H4)/H4)</f>
        <v/>
      </c>
      <c r="L4" s="20" t="s">
        <v>15</v>
      </c>
      <c r="M4" s="8">
        <f>VLOOKUP(L4,'Dados Viol. Contra Policiais'!$B$74:$O$101,14,0)</f>
        <v>0</v>
      </c>
      <c r="N4" s="8">
        <f>VLOOKUP(L4,'Dados Viol. Contra Policiais'!$B$105:$O$134,14,0)</f>
        <v>0</v>
      </c>
      <c r="O4" s="9" t="str">
        <f>IF(ISERR((N4-M4)/M4),"",(N4-M4)/M4)</f>
        <v/>
      </c>
      <c r="Q4" s="20" t="s">
        <v>15</v>
      </c>
      <c r="R4" s="8">
        <f>VLOOKUP(Q4,'Dados Viol. Contra Policiais'!$B$105:$O$133,14,0)</f>
        <v>0</v>
      </c>
      <c r="S4" s="8">
        <f>VLOOKUP(Q4,'Dados Viol. Contra Policiais'!$B$137:$O$165,14,0)</f>
        <v>0</v>
      </c>
      <c r="T4" s="9" t="str">
        <f>IF(ISERR((S4-R4)/R4),"",(S4-R4)/R4)</f>
        <v/>
      </c>
      <c r="V4" s="20" t="s">
        <v>15</v>
      </c>
      <c r="W4" s="8">
        <f>VLOOKUP(V4,'Dados Viol. Contra Policiais'!$B$137:$O$165,14,0)</f>
        <v>0</v>
      </c>
      <c r="X4" s="8">
        <f>VLOOKUP(V4,'Dados Viol. Contra Policiais'!$B$168:$P$198,14,0)</f>
        <v>0</v>
      </c>
      <c r="Y4" s="9" t="str">
        <f>IF(ISERR((X4-W4)/W4),"",(X4-W4)/W4)</f>
        <v/>
      </c>
      <c r="AA4" s="20" t="s">
        <v>15</v>
      </c>
      <c r="AB4" s="8">
        <v>0</v>
      </c>
      <c r="AC4" s="8">
        <f>VLOOKUP(AA4,'Dados Viol. Contra Policiais'!$B$200:$P$230,14,0)</f>
        <v>0</v>
      </c>
      <c r="AD4" s="9" t="str">
        <f>IF(ISERR((AC4-AB4)/AB4),"",(AC4-AB4)/AB4)</f>
        <v/>
      </c>
      <c r="AF4" s="20" t="s">
        <v>15</v>
      </c>
      <c r="AG4" s="8">
        <v>0</v>
      </c>
      <c r="AH4" s="8">
        <v>0</v>
      </c>
      <c r="AI4" s="9" t="str">
        <f>IF(ISERR((AH4-AG4)/AG4),"",(AH4-AG4)/AG4)</f>
        <v/>
      </c>
    </row>
    <row r="5" spans="2:35" x14ac:dyDescent="0.25">
      <c r="B5" s="20" t="s">
        <v>16</v>
      </c>
      <c r="C5" s="8">
        <f>VLOOKUP(B5,'Dados Viol. Contra Policiais'!$B$10:$O$37,14,0)</f>
        <v>0</v>
      </c>
      <c r="D5" s="8">
        <f>VLOOKUP(B5,'Dados Viol. Contra Policiais'!$B$42:$O$69,14,0)</f>
        <v>0</v>
      </c>
      <c r="E5" s="9" t="str">
        <f t="shared" ref="E5:E32" si="0">IF(ISERR((D5-C5)/C5),"",(D5-C5)/C5)</f>
        <v/>
      </c>
      <c r="G5" s="20" t="s">
        <v>16</v>
      </c>
      <c r="H5" s="8">
        <f>VLOOKUP(G5,'Dados Viol. Contra Policiais'!$B$42:$O$69,14,0)</f>
        <v>0</v>
      </c>
      <c r="I5" s="8">
        <f>VLOOKUP(G5,'Dados Viol. Contra Policiais'!$B$74:$O$101,14,0)</f>
        <v>2</v>
      </c>
      <c r="J5" s="9" t="str">
        <f t="shared" ref="J5:J32" si="1">IF(ISERR((I5-H5)/H5),"",(I5-H5)/H5)</f>
        <v/>
      </c>
      <c r="L5" s="20" t="s">
        <v>16</v>
      </c>
      <c r="M5" s="8">
        <f>VLOOKUP(L5,'Dados Viol. Contra Policiais'!$B$74:$O$101,14,0)</f>
        <v>2</v>
      </c>
      <c r="N5" s="8">
        <f>VLOOKUP(L5,'Dados Viol. Contra Policiais'!$B$105:$O$134,14,0)</f>
        <v>0</v>
      </c>
      <c r="O5" s="9">
        <f t="shared" ref="O5:O32" si="2">IF(ISERR((N5-M5)/M5),"",(N5-M5)/M5)</f>
        <v>-1</v>
      </c>
      <c r="Q5" s="20" t="s">
        <v>16</v>
      </c>
      <c r="R5" s="8">
        <f>VLOOKUP(Q5,'Dados Viol. Contra Policiais'!$B$105:$O$133,14,0)</f>
        <v>0</v>
      </c>
      <c r="S5" s="8">
        <f>VLOOKUP(Q5,'Dados Viol. Contra Policiais'!$B$137:$O$165,14,0)</f>
        <v>0</v>
      </c>
      <c r="T5" s="9" t="str">
        <f t="shared" ref="T5:T32" si="3">IF(ISERR((S5-R5)/R5),"",(S5-R5)/R5)</f>
        <v/>
      </c>
      <c r="V5" s="20" t="s">
        <v>16</v>
      </c>
      <c r="W5" s="8">
        <f>VLOOKUP(V5,'Dados Viol. Contra Policiais'!$B$137:$O$165,14,0)</f>
        <v>0</v>
      </c>
      <c r="X5" s="8">
        <f>VLOOKUP(V5,'Dados Viol. Contra Policiais'!$B$168:$P$198,14,0)</f>
        <v>0</v>
      </c>
      <c r="Y5" s="9" t="str">
        <f t="shared" ref="Y5:Y32" si="4">IF(ISERR((X5-W5)/W5),"",(X5-W5)/W5)</f>
        <v/>
      </c>
      <c r="AA5" s="20" t="s">
        <v>16</v>
      </c>
      <c r="AB5" s="8">
        <v>0</v>
      </c>
      <c r="AC5" s="8">
        <f>VLOOKUP(AA5,'Dados Viol. Contra Policiais'!$B$200:$P$230,14,0)</f>
        <v>0</v>
      </c>
      <c r="AD5" s="9" t="str">
        <f t="shared" ref="AD5:AD32" si="5">IF(ISERR((AC5-AB5)/AB5),"",(AC5-AB5)/AB5)</f>
        <v/>
      </c>
      <c r="AF5" s="20" t="s">
        <v>16</v>
      </c>
      <c r="AG5" s="8">
        <v>0</v>
      </c>
      <c r="AH5" s="8">
        <v>0</v>
      </c>
      <c r="AI5" s="9" t="str">
        <f t="shared" ref="AI5:AI32" si="6">IF(ISERR((AH5-AG5)/AG5),"",(AH5-AG5)/AG5)</f>
        <v/>
      </c>
    </row>
    <row r="6" spans="2:35" x14ac:dyDescent="0.25">
      <c r="B6" s="20" t="s">
        <v>17</v>
      </c>
      <c r="C6" s="8">
        <f>VLOOKUP(B6,'Dados Viol. Contra Policiais'!$B$10:$O$37,14,0)</f>
        <v>0</v>
      </c>
      <c r="D6" s="8">
        <f>VLOOKUP(B6,'Dados Viol. Contra Policiais'!$B$42:$O$69,14,0)</f>
        <v>0</v>
      </c>
      <c r="E6" s="9" t="str">
        <f t="shared" si="0"/>
        <v/>
      </c>
      <c r="G6" s="20" t="s">
        <v>17</v>
      </c>
      <c r="H6" s="8">
        <f>VLOOKUP(G6,'Dados Viol. Contra Policiais'!$B$42:$O$69,14,0)</f>
        <v>0</v>
      </c>
      <c r="I6" s="8">
        <f>VLOOKUP(G6,'Dados Viol. Contra Policiais'!$B$74:$O$101,14,0)</f>
        <v>0</v>
      </c>
      <c r="J6" s="9" t="str">
        <f t="shared" si="1"/>
        <v/>
      </c>
      <c r="L6" s="20" t="s">
        <v>17</v>
      </c>
      <c r="M6" s="8">
        <f>VLOOKUP(L6,'Dados Viol. Contra Policiais'!$B$74:$O$101,14,0)</f>
        <v>0</v>
      </c>
      <c r="N6" s="8">
        <f>VLOOKUP(L6,'Dados Viol. Contra Policiais'!$B$105:$O$134,14,0)</f>
        <v>0</v>
      </c>
      <c r="O6" s="9" t="str">
        <f t="shared" si="2"/>
        <v/>
      </c>
      <c r="Q6" s="20" t="s">
        <v>17</v>
      </c>
      <c r="R6" s="8">
        <f>VLOOKUP(Q6,'Dados Viol. Contra Policiais'!$B$105:$O$133,14,0)</f>
        <v>0</v>
      </c>
      <c r="S6" s="8">
        <f>VLOOKUP(Q6,'Dados Viol. Contra Policiais'!$B$137:$O$165,14,0)</f>
        <v>0</v>
      </c>
      <c r="T6" s="9" t="str">
        <f t="shared" si="3"/>
        <v/>
      </c>
      <c r="V6" s="20" t="s">
        <v>17</v>
      </c>
      <c r="W6" s="8">
        <f>VLOOKUP(V6,'Dados Viol. Contra Policiais'!$B$137:$O$165,14,0)</f>
        <v>0</v>
      </c>
      <c r="X6" s="8">
        <f>VLOOKUP(V6,'Dados Viol. Contra Policiais'!$B$168:$P$198,14,0)</f>
        <v>1</v>
      </c>
      <c r="Y6" s="9" t="str">
        <f t="shared" si="4"/>
        <v/>
      </c>
      <c r="AA6" s="20" t="s">
        <v>17</v>
      </c>
      <c r="AB6" s="8">
        <v>1</v>
      </c>
      <c r="AC6" s="8">
        <f>VLOOKUP(AA6,'Dados Viol. Contra Policiais'!$B$200:$P$230,14,0)</f>
        <v>0</v>
      </c>
      <c r="AD6" s="9">
        <f t="shared" si="5"/>
        <v>-1</v>
      </c>
      <c r="AF6" s="20" t="s">
        <v>17</v>
      </c>
      <c r="AG6" s="8">
        <v>0</v>
      </c>
      <c r="AH6" s="8">
        <v>0</v>
      </c>
      <c r="AI6" s="9" t="str">
        <f t="shared" si="6"/>
        <v/>
      </c>
    </row>
    <row r="7" spans="2:35" x14ac:dyDescent="0.25">
      <c r="B7" s="20" t="s">
        <v>18</v>
      </c>
      <c r="C7" s="8">
        <f>VLOOKUP(B7,'Dados Viol. Contra Policiais'!$B$10:$O$37,14,0)</f>
        <v>0</v>
      </c>
      <c r="D7" s="8">
        <f>VLOOKUP(B7,'Dados Viol. Contra Policiais'!$B$42:$O$69,14,0)</f>
        <v>0</v>
      </c>
      <c r="E7" s="9" t="str">
        <f t="shared" si="0"/>
        <v/>
      </c>
      <c r="G7" s="20" t="s">
        <v>18</v>
      </c>
      <c r="H7" s="8">
        <f>VLOOKUP(G7,'Dados Viol. Contra Policiais'!$B$42:$O$69,14,0)</f>
        <v>0</v>
      </c>
      <c r="I7" s="8">
        <f>VLOOKUP(G7,'Dados Viol. Contra Policiais'!$B$74:$O$101,14,0)</f>
        <v>0</v>
      </c>
      <c r="J7" s="9" t="str">
        <f t="shared" si="1"/>
        <v/>
      </c>
      <c r="L7" s="20" t="s">
        <v>18</v>
      </c>
      <c r="M7" s="8">
        <f>VLOOKUP(L7,'Dados Viol. Contra Policiais'!$B$74:$O$101,14,0)</f>
        <v>0</v>
      </c>
      <c r="N7" s="8">
        <f>VLOOKUP(L7,'Dados Viol. Contra Policiais'!$B$105:$O$134,14,0)</f>
        <v>0</v>
      </c>
      <c r="O7" s="9" t="str">
        <f t="shared" si="2"/>
        <v/>
      </c>
      <c r="Q7" s="20" t="s">
        <v>18</v>
      </c>
      <c r="R7" s="8">
        <f>VLOOKUP(Q7,'Dados Viol. Contra Policiais'!$B$105:$O$133,14,0)</f>
        <v>0</v>
      </c>
      <c r="S7" s="8">
        <f>VLOOKUP(Q7,'Dados Viol. Contra Policiais'!$B$137:$O$165,14,0)</f>
        <v>0</v>
      </c>
      <c r="T7" s="9" t="str">
        <f t="shared" si="3"/>
        <v/>
      </c>
      <c r="V7" s="20" t="s">
        <v>18</v>
      </c>
      <c r="W7" s="8">
        <f>VLOOKUP(V7,'Dados Viol. Contra Policiais'!$B$137:$O$165,14,0)</f>
        <v>0</v>
      </c>
      <c r="X7" s="8">
        <f>VLOOKUP(V7,'Dados Viol. Contra Policiais'!$B$168:$P$198,14,0)</f>
        <v>0</v>
      </c>
      <c r="Y7" s="9" t="str">
        <f t="shared" si="4"/>
        <v/>
      </c>
      <c r="AA7" s="20" t="s">
        <v>18</v>
      </c>
      <c r="AB7" s="8">
        <v>0</v>
      </c>
      <c r="AC7" s="8">
        <f>VLOOKUP(AA7,'Dados Viol. Contra Policiais'!$B$200:$P$230,14,0)</f>
        <v>0</v>
      </c>
      <c r="AD7" s="9" t="str">
        <f t="shared" si="5"/>
        <v/>
      </c>
      <c r="AF7" s="20" t="s">
        <v>18</v>
      </c>
      <c r="AG7" s="8">
        <v>0</v>
      </c>
      <c r="AH7" s="8">
        <v>0</v>
      </c>
      <c r="AI7" s="9" t="str">
        <f t="shared" si="6"/>
        <v/>
      </c>
    </row>
    <row r="8" spans="2:35" x14ac:dyDescent="0.25">
      <c r="B8" s="20" t="s">
        <v>19</v>
      </c>
      <c r="C8" s="8">
        <f>VLOOKUP(B8,'Dados Viol. Contra Policiais'!$B$10:$O$37,14,0)</f>
        <v>2</v>
      </c>
      <c r="D8" s="8">
        <f>VLOOKUP(B8,'Dados Viol. Contra Policiais'!$B$42:$O$69,14,0)</f>
        <v>0</v>
      </c>
      <c r="E8" s="9">
        <f t="shared" si="0"/>
        <v>-1</v>
      </c>
      <c r="G8" s="20" t="s">
        <v>19</v>
      </c>
      <c r="H8" s="8">
        <f>VLOOKUP(G8,'Dados Viol. Contra Policiais'!$B$42:$O$69,14,0)</f>
        <v>0</v>
      </c>
      <c r="I8" s="8">
        <f>VLOOKUP(G8,'Dados Viol. Contra Policiais'!$B$74:$O$101,14,0)</f>
        <v>1</v>
      </c>
      <c r="J8" s="9" t="str">
        <f t="shared" si="1"/>
        <v/>
      </c>
      <c r="L8" s="20" t="s">
        <v>19</v>
      </c>
      <c r="M8" s="8">
        <f>VLOOKUP(L8,'Dados Viol. Contra Policiais'!$B$74:$O$101,14,0)</f>
        <v>1</v>
      </c>
      <c r="N8" s="8">
        <f>VLOOKUP(L8,'Dados Viol. Contra Policiais'!$B$105:$O$134,14,0)</f>
        <v>0</v>
      </c>
      <c r="O8" s="9">
        <f t="shared" si="2"/>
        <v>-1</v>
      </c>
      <c r="Q8" s="20" t="s">
        <v>19</v>
      </c>
      <c r="R8" s="8">
        <f>VLOOKUP(Q8,'Dados Viol. Contra Policiais'!$B$105:$O$133,14,0)</f>
        <v>0</v>
      </c>
      <c r="S8" s="8">
        <f>VLOOKUP(Q8,'Dados Viol. Contra Policiais'!$B$137:$O$165,14,0)</f>
        <v>0</v>
      </c>
      <c r="T8" s="9" t="str">
        <f t="shared" si="3"/>
        <v/>
      </c>
      <c r="V8" s="20" t="s">
        <v>19</v>
      </c>
      <c r="W8" s="8">
        <f>VLOOKUP(V8,'Dados Viol. Contra Policiais'!$B$137:$O$165,14,0)</f>
        <v>0</v>
      </c>
      <c r="X8" s="8">
        <f>VLOOKUP(V8,'Dados Viol. Contra Policiais'!$B$168:$P$198,14,0)</f>
        <v>1</v>
      </c>
      <c r="Y8" s="9" t="str">
        <f t="shared" si="4"/>
        <v/>
      </c>
      <c r="AA8" s="20" t="s">
        <v>19</v>
      </c>
      <c r="AB8" s="8">
        <v>1</v>
      </c>
      <c r="AC8" s="8">
        <f>VLOOKUP(AA8,'Dados Viol. Contra Policiais'!$B$200:$P$230,14,0)</f>
        <v>2</v>
      </c>
      <c r="AD8" s="9">
        <f t="shared" si="5"/>
        <v>1</v>
      </c>
      <c r="AF8" s="20" t="s">
        <v>19</v>
      </c>
      <c r="AG8" s="8">
        <v>2</v>
      </c>
      <c r="AH8" s="8">
        <v>0</v>
      </c>
      <c r="AI8" s="9">
        <f t="shared" si="6"/>
        <v>-1</v>
      </c>
    </row>
    <row r="9" spans="2:35" x14ac:dyDescent="0.25">
      <c r="B9" s="20" t="s">
        <v>20</v>
      </c>
      <c r="C9" s="8">
        <f>VLOOKUP(B9,'Dados Viol. Contra Policiais'!$B$10:$O$37,14,0)</f>
        <v>0</v>
      </c>
      <c r="D9" s="8">
        <f>VLOOKUP(B9,'Dados Viol. Contra Policiais'!$B$42:$O$69,14,0)</f>
        <v>0</v>
      </c>
      <c r="E9" s="9" t="str">
        <f t="shared" si="0"/>
        <v/>
      </c>
      <c r="G9" s="20" t="s">
        <v>20</v>
      </c>
      <c r="H9" s="8">
        <f>VLOOKUP(G9,'Dados Viol. Contra Policiais'!$B$42:$O$69,14,0)</f>
        <v>0</v>
      </c>
      <c r="I9" s="8">
        <f>VLOOKUP(G9,'Dados Viol. Contra Policiais'!$B$74:$O$101,14,0)</f>
        <v>1</v>
      </c>
      <c r="J9" s="9" t="str">
        <f t="shared" si="1"/>
        <v/>
      </c>
      <c r="L9" s="20" t="s">
        <v>20</v>
      </c>
      <c r="M9" s="8">
        <f>VLOOKUP(L9,'Dados Viol. Contra Policiais'!$B$74:$O$101,14,0)</f>
        <v>1</v>
      </c>
      <c r="N9" s="8">
        <f>VLOOKUP(L9,'Dados Viol. Contra Policiais'!$B$105:$O$134,14,0)</f>
        <v>2</v>
      </c>
      <c r="O9" s="9">
        <f t="shared" si="2"/>
        <v>1</v>
      </c>
      <c r="Q9" s="20" t="s">
        <v>20</v>
      </c>
      <c r="R9" s="8">
        <f>VLOOKUP(Q9,'Dados Viol. Contra Policiais'!$B$105:$O$133,14,0)</f>
        <v>2</v>
      </c>
      <c r="S9" s="8">
        <f>VLOOKUP(Q9,'Dados Viol. Contra Policiais'!$B$137:$O$165,14,0)</f>
        <v>0</v>
      </c>
      <c r="T9" s="9">
        <f t="shared" si="3"/>
        <v>-1</v>
      </c>
      <c r="V9" s="20" t="s">
        <v>20</v>
      </c>
      <c r="W9" s="8">
        <f>VLOOKUP(V9,'Dados Viol. Contra Policiais'!$B$137:$O$165,14,0)</f>
        <v>0</v>
      </c>
      <c r="X9" s="8">
        <f>VLOOKUP(V9,'Dados Viol. Contra Policiais'!$B$168:$P$198,14,0)</f>
        <v>1</v>
      </c>
      <c r="Y9" s="9" t="str">
        <f t="shared" si="4"/>
        <v/>
      </c>
      <c r="AA9" s="20" t="s">
        <v>20</v>
      </c>
      <c r="AB9" s="8">
        <v>1</v>
      </c>
      <c r="AC9" s="8">
        <f>VLOOKUP(AA9,'Dados Viol. Contra Policiais'!$B$200:$P$230,14,0)</f>
        <v>2</v>
      </c>
      <c r="AD9" s="9">
        <f t="shared" si="5"/>
        <v>1</v>
      </c>
      <c r="AF9" s="20" t="s">
        <v>20</v>
      </c>
      <c r="AG9" s="8">
        <v>2</v>
      </c>
      <c r="AH9" s="8">
        <v>0</v>
      </c>
      <c r="AI9" s="9">
        <f t="shared" si="6"/>
        <v>-1</v>
      </c>
    </row>
    <row r="10" spans="2:35" x14ac:dyDescent="0.25">
      <c r="B10" s="20" t="s">
        <v>21</v>
      </c>
      <c r="C10" s="8">
        <f>VLOOKUP(B10,'Dados Viol. Contra Policiais'!$B$10:$O$37,14,0)</f>
        <v>3</v>
      </c>
      <c r="D10" s="8">
        <f>VLOOKUP(B10,'Dados Viol. Contra Policiais'!$B$42:$O$69,14,0)</f>
        <v>3</v>
      </c>
      <c r="E10" s="9">
        <f t="shared" si="0"/>
        <v>0</v>
      </c>
      <c r="G10" s="20" t="s">
        <v>21</v>
      </c>
      <c r="H10" s="8">
        <f>VLOOKUP(G10,'Dados Viol. Contra Policiais'!$B$42:$O$69,14,0)</f>
        <v>3</v>
      </c>
      <c r="I10" s="8">
        <f>VLOOKUP(G10,'Dados Viol. Contra Policiais'!$B$74:$O$101,14,0)</f>
        <v>0</v>
      </c>
      <c r="J10" s="9">
        <f t="shared" si="1"/>
        <v>-1</v>
      </c>
      <c r="L10" s="20" t="s">
        <v>21</v>
      </c>
      <c r="M10" s="8">
        <f>VLOOKUP(L10,'Dados Viol. Contra Policiais'!$B$74:$O$101,14,0)</f>
        <v>0</v>
      </c>
      <c r="N10" s="8">
        <f>VLOOKUP(L10,'Dados Viol. Contra Policiais'!$B$105:$O$134,14,0)</f>
        <v>1</v>
      </c>
      <c r="O10" s="9" t="str">
        <f t="shared" si="2"/>
        <v/>
      </c>
      <c r="Q10" s="20" t="s">
        <v>21</v>
      </c>
      <c r="R10" s="8">
        <f>VLOOKUP(Q10,'Dados Viol. Contra Policiais'!$B$105:$O$133,14,0)</f>
        <v>1</v>
      </c>
      <c r="S10" s="8">
        <f>VLOOKUP(Q10,'Dados Viol. Contra Policiais'!$B$137:$O$165,14,0)</f>
        <v>1</v>
      </c>
      <c r="T10" s="9">
        <f t="shared" si="3"/>
        <v>0</v>
      </c>
      <c r="V10" s="20" t="s">
        <v>21</v>
      </c>
      <c r="W10" s="8">
        <f>VLOOKUP(V10,'Dados Viol. Contra Policiais'!$B$137:$O$165,14,0)</f>
        <v>1</v>
      </c>
      <c r="X10" s="8">
        <f>VLOOKUP(V10,'Dados Viol. Contra Policiais'!$B$168:$P$198,14,0)</f>
        <v>0</v>
      </c>
      <c r="Y10" s="9">
        <f t="shared" si="4"/>
        <v>-1</v>
      </c>
      <c r="AA10" s="20" t="s">
        <v>21</v>
      </c>
      <c r="AB10" s="8">
        <v>0</v>
      </c>
      <c r="AC10" s="8">
        <f>VLOOKUP(AA10,'Dados Viol. Contra Policiais'!$B$200:$P$230,14,0)</f>
        <v>0</v>
      </c>
      <c r="AD10" s="9" t="str">
        <f t="shared" si="5"/>
        <v/>
      </c>
      <c r="AF10" s="20" t="s">
        <v>21</v>
      </c>
      <c r="AG10" s="8">
        <v>0</v>
      </c>
      <c r="AH10" s="8">
        <v>0</v>
      </c>
      <c r="AI10" s="9" t="str">
        <f t="shared" si="6"/>
        <v/>
      </c>
    </row>
    <row r="11" spans="2:35" x14ac:dyDescent="0.25">
      <c r="B11" s="20" t="s">
        <v>22</v>
      </c>
      <c r="C11" s="8">
        <f>VLOOKUP(B11,'Dados Viol. Contra Policiais'!$B$10:$O$37,14,0)</f>
        <v>0</v>
      </c>
      <c r="D11" s="8">
        <f>VLOOKUP(B11,'Dados Viol. Contra Policiais'!$B$42:$O$69,14,0)</f>
        <v>1</v>
      </c>
      <c r="E11" s="9" t="str">
        <f t="shared" si="0"/>
        <v/>
      </c>
      <c r="G11" s="20" t="s">
        <v>22</v>
      </c>
      <c r="H11" s="8">
        <f>VLOOKUP(G11,'Dados Viol. Contra Policiais'!$B$42:$O$69,14,0)</f>
        <v>1</v>
      </c>
      <c r="I11" s="8">
        <f>VLOOKUP(G11,'Dados Viol. Contra Policiais'!$B$74:$O$101,14,0)</f>
        <v>0</v>
      </c>
      <c r="J11" s="9">
        <f t="shared" si="1"/>
        <v>-1</v>
      </c>
      <c r="L11" s="20" t="s">
        <v>22</v>
      </c>
      <c r="M11" s="8">
        <f>VLOOKUP(L11,'Dados Viol. Contra Policiais'!$B$74:$O$101,14,0)</f>
        <v>0</v>
      </c>
      <c r="N11" s="8">
        <f>VLOOKUP(L11,'Dados Viol. Contra Policiais'!$B$105:$O$134,14,0)</f>
        <v>0</v>
      </c>
      <c r="O11" s="9" t="str">
        <f t="shared" si="2"/>
        <v/>
      </c>
      <c r="Q11" s="20" t="s">
        <v>22</v>
      </c>
      <c r="R11" s="8">
        <f>VLOOKUP(Q11,'Dados Viol. Contra Policiais'!$B$105:$O$133,14,0)</f>
        <v>0</v>
      </c>
      <c r="S11" s="8">
        <f>VLOOKUP(Q11,'Dados Viol. Contra Policiais'!$B$137:$O$165,14,0)</f>
        <v>0</v>
      </c>
      <c r="T11" s="9" t="str">
        <f t="shared" si="3"/>
        <v/>
      </c>
      <c r="V11" s="20" t="s">
        <v>22</v>
      </c>
      <c r="W11" s="8">
        <f>VLOOKUP(V11,'Dados Viol. Contra Policiais'!$B$137:$O$165,14,0)</f>
        <v>0</v>
      </c>
      <c r="X11" s="8">
        <f>VLOOKUP(V11,'Dados Viol. Contra Policiais'!$B$168:$P$198,14,0)</f>
        <v>0</v>
      </c>
      <c r="Y11" s="9" t="str">
        <f t="shared" si="4"/>
        <v/>
      </c>
      <c r="AA11" s="20" t="s">
        <v>22</v>
      </c>
      <c r="AB11" s="8">
        <v>0</v>
      </c>
      <c r="AC11" s="8">
        <f>VLOOKUP(AA11,'Dados Viol. Contra Policiais'!$B$200:$P$230,14,0)</f>
        <v>2</v>
      </c>
      <c r="AD11" s="9" t="str">
        <f t="shared" si="5"/>
        <v/>
      </c>
      <c r="AF11" s="20" t="s">
        <v>22</v>
      </c>
      <c r="AG11" s="8">
        <v>2</v>
      </c>
      <c r="AH11" s="8">
        <v>0</v>
      </c>
      <c r="AI11" s="9">
        <f t="shared" si="6"/>
        <v>-1</v>
      </c>
    </row>
    <row r="12" spans="2:35" x14ac:dyDescent="0.25">
      <c r="B12" s="20" t="s">
        <v>23</v>
      </c>
      <c r="C12" s="8">
        <f>VLOOKUP(B12,'Dados Viol. Contra Policiais'!$B$10:$O$37,14,0)</f>
        <v>0</v>
      </c>
      <c r="D12" s="8">
        <f>VLOOKUP(B12,'Dados Viol. Contra Policiais'!$B$42:$O$69,14,0)</f>
        <v>1</v>
      </c>
      <c r="E12" s="9" t="str">
        <f t="shared" si="0"/>
        <v/>
      </c>
      <c r="G12" s="20" t="s">
        <v>23</v>
      </c>
      <c r="H12" s="8">
        <f>VLOOKUP(G12,'Dados Viol. Contra Policiais'!$B$42:$O$69,14,0)</f>
        <v>1</v>
      </c>
      <c r="I12" s="8">
        <f>VLOOKUP(G12,'Dados Viol. Contra Policiais'!$B$74:$O$101,14,0)</f>
        <v>0</v>
      </c>
      <c r="J12" s="9">
        <f t="shared" si="1"/>
        <v>-1</v>
      </c>
      <c r="L12" s="20" t="s">
        <v>23</v>
      </c>
      <c r="M12" s="8">
        <f>VLOOKUP(L12,'Dados Viol. Contra Policiais'!$B$74:$O$101,14,0)</f>
        <v>0</v>
      </c>
      <c r="N12" s="8">
        <f>VLOOKUP(L12,'Dados Viol. Contra Policiais'!$B$105:$O$134,14,0)</f>
        <v>0</v>
      </c>
      <c r="O12" s="9" t="str">
        <f t="shared" si="2"/>
        <v/>
      </c>
      <c r="Q12" s="20" t="s">
        <v>23</v>
      </c>
      <c r="R12" s="8">
        <f>VLOOKUP(Q12,'Dados Viol. Contra Policiais'!$B$105:$O$133,14,0)</f>
        <v>0</v>
      </c>
      <c r="S12" s="8">
        <f>VLOOKUP(Q12,'Dados Viol. Contra Policiais'!$B$137:$O$165,14,0)</f>
        <v>2</v>
      </c>
      <c r="T12" s="9" t="str">
        <f t="shared" si="3"/>
        <v/>
      </c>
      <c r="V12" s="20" t="s">
        <v>23</v>
      </c>
      <c r="W12" s="8">
        <f>VLOOKUP(V12,'Dados Viol. Contra Policiais'!$B$137:$O$165,14,0)</f>
        <v>2</v>
      </c>
      <c r="X12" s="8">
        <f>VLOOKUP(V12,'Dados Viol. Contra Policiais'!$B$168:$P$198,14,0)</f>
        <v>0</v>
      </c>
      <c r="Y12" s="9">
        <f t="shared" si="4"/>
        <v>-1</v>
      </c>
      <c r="AA12" s="20" t="s">
        <v>23</v>
      </c>
      <c r="AB12" s="8">
        <v>0</v>
      </c>
      <c r="AC12" s="8">
        <f>VLOOKUP(AA12,'Dados Viol. Contra Policiais'!$B$200:$P$230,14,0)</f>
        <v>3</v>
      </c>
      <c r="AD12" s="9" t="str">
        <f t="shared" si="5"/>
        <v/>
      </c>
      <c r="AF12" s="20" t="s">
        <v>23</v>
      </c>
      <c r="AG12" s="8">
        <v>3</v>
      </c>
      <c r="AH12" s="8">
        <v>0</v>
      </c>
      <c r="AI12" s="9">
        <f t="shared" si="6"/>
        <v>-1</v>
      </c>
    </row>
    <row r="13" spans="2:35" x14ac:dyDescent="0.25">
      <c r="B13" s="20" t="s">
        <v>24</v>
      </c>
      <c r="C13" s="8">
        <f>VLOOKUP(B13,'Dados Viol. Contra Policiais'!$B$10:$O$37,14,0)</f>
        <v>0</v>
      </c>
      <c r="D13" s="8">
        <f>VLOOKUP(B13,'Dados Viol. Contra Policiais'!$B$42:$O$69,14,0)</f>
        <v>0</v>
      </c>
      <c r="E13" s="9" t="str">
        <f t="shared" si="0"/>
        <v/>
      </c>
      <c r="G13" s="20" t="s">
        <v>24</v>
      </c>
      <c r="H13" s="8">
        <f>VLOOKUP(G13,'Dados Viol. Contra Policiais'!$B$42:$O$69,14,0)</f>
        <v>0</v>
      </c>
      <c r="I13" s="8">
        <f>VLOOKUP(G13,'Dados Viol. Contra Policiais'!$B$74:$O$101,14,0)</f>
        <v>0</v>
      </c>
      <c r="J13" s="9" t="str">
        <f t="shared" si="1"/>
        <v/>
      </c>
      <c r="L13" s="20" t="s">
        <v>24</v>
      </c>
      <c r="M13" s="8">
        <f>VLOOKUP(L13,'Dados Viol. Contra Policiais'!$B$74:$O$101,14,0)</f>
        <v>0</v>
      </c>
      <c r="N13" s="8">
        <f>VLOOKUP(L13,'Dados Viol. Contra Policiais'!$B$105:$O$134,14,0)</f>
        <v>0</v>
      </c>
      <c r="O13" s="9" t="str">
        <f t="shared" si="2"/>
        <v/>
      </c>
      <c r="Q13" s="20" t="s">
        <v>24</v>
      </c>
      <c r="R13" s="8">
        <f>VLOOKUP(Q13,'Dados Viol. Contra Policiais'!$B$105:$O$133,14,0)</f>
        <v>0</v>
      </c>
      <c r="S13" s="8">
        <f>VLOOKUP(Q13,'Dados Viol. Contra Policiais'!$B$137:$O$165,14,0)</f>
        <v>0</v>
      </c>
      <c r="T13" s="9" t="str">
        <f t="shared" si="3"/>
        <v/>
      </c>
      <c r="V13" s="20" t="s">
        <v>24</v>
      </c>
      <c r="W13" s="8">
        <f>VLOOKUP(V13,'Dados Viol. Contra Policiais'!$B$137:$O$165,14,0)</f>
        <v>0</v>
      </c>
      <c r="X13" s="8">
        <f>VLOOKUP(V13,'Dados Viol. Contra Policiais'!$B$168:$P$198,14,0)</f>
        <v>2</v>
      </c>
      <c r="Y13" s="9" t="str">
        <f t="shared" si="4"/>
        <v/>
      </c>
      <c r="AA13" s="20" t="s">
        <v>24</v>
      </c>
      <c r="AB13" s="8">
        <v>2</v>
      </c>
      <c r="AC13" s="8">
        <f>VLOOKUP(AA13,'Dados Viol. Contra Policiais'!$B$200:$P$230,14,0)</f>
        <v>1</v>
      </c>
      <c r="AD13" s="9">
        <f t="shared" si="5"/>
        <v>-0.5</v>
      </c>
      <c r="AF13" s="20" t="s">
        <v>24</v>
      </c>
      <c r="AG13" s="8">
        <v>1</v>
      </c>
      <c r="AH13" s="8">
        <v>0</v>
      </c>
      <c r="AI13" s="9">
        <f t="shared" si="6"/>
        <v>-1</v>
      </c>
    </row>
    <row r="14" spans="2:35" x14ac:dyDescent="0.25">
      <c r="B14" s="20" t="s">
        <v>25</v>
      </c>
      <c r="C14" s="8">
        <f>VLOOKUP(B14,'Dados Viol. Contra Policiais'!$B$10:$O$37,14,0)</f>
        <v>1</v>
      </c>
      <c r="D14" s="8">
        <f>VLOOKUP(B14,'Dados Viol. Contra Policiais'!$B$42:$O$69,14,0)</f>
        <v>2</v>
      </c>
      <c r="E14" s="9">
        <f t="shared" si="0"/>
        <v>1</v>
      </c>
      <c r="G14" s="20" t="s">
        <v>25</v>
      </c>
      <c r="H14" s="8">
        <f>VLOOKUP(G14,'Dados Viol. Contra Policiais'!$B$42:$O$69,14,0)</f>
        <v>2</v>
      </c>
      <c r="I14" s="8">
        <f>VLOOKUP(G14,'Dados Viol. Contra Policiais'!$B$74:$O$101,14,0)</f>
        <v>2</v>
      </c>
      <c r="J14" s="9">
        <f t="shared" si="1"/>
        <v>0</v>
      </c>
      <c r="L14" s="20" t="s">
        <v>25</v>
      </c>
      <c r="M14" s="8">
        <f>VLOOKUP(L14,'Dados Viol. Contra Policiais'!$B$74:$O$101,14,0)</f>
        <v>2</v>
      </c>
      <c r="N14" s="8">
        <f>VLOOKUP(L14,'Dados Viol. Contra Policiais'!$B$105:$O$134,14,0)</f>
        <v>2</v>
      </c>
      <c r="O14" s="9">
        <f t="shared" si="2"/>
        <v>0</v>
      </c>
      <c r="Q14" s="20" t="s">
        <v>25</v>
      </c>
      <c r="R14" s="8">
        <f>VLOOKUP(Q14,'Dados Viol. Contra Policiais'!$B$105:$O$133,14,0)</f>
        <v>2</v>
      </c>
      <c r="S14" s="8">
        <f>VLOOKUP(Q14,'Dados Viol. Contra Policiais'!$B$137:$O$165,14,0)</f>
        <v>3</v>
      </c>
      <c r="T14" s="9">
        <f t="shared" si="3"/>
        <v>0.5</v>
      </c>
      <c r="V14" s="20" t="s">
        <v>25</v>
      </c>
      <c r="W14" s="8">
        <f>VLOOKUP(V14,'Dados Viol. Contra Policiais'!$B$137:$O$165,14,0)</f>
        <v>3</v>
      </c>
      <c r="X14" s="8">
        <f>VLOOKUP(V14,'Dados Viol. Contra Policiais'!$B$168:$P$198,14,0)</f>
        <v>2</v>
      </c>
      <c r="Y14" s="9">
        <f t="shared" si="4"/>
        <v>-0.33333333333333331</v>
      </c>
      <c r="AA14" s="20" t="s">
        <v>25</v>
      </c>
      <c r="AB14" s="8">
        <v>2</v>
      </c>
      <c r="AC14" s="8">
        <f>VLOOKUP(AA14,'Dados Viol. Contra Policiais'!$B$200:$P$230,14,0)</f>
        <v>4</v>
      </c>
      <c r="AD14" s="9">
        <f t="shared" si="5"/>
        <v>1</v>
      </c>
      <c r="AF14" s="20" t="s">
        <v>25</v>
      </c>
      <c r="AG14" s="8">
        <v>4</v>
      </c>
      <c r="AH14" s="8">
        <v>0</v>
      </c>
      <c r="AI14" s="9">
        <f t="shared" si="6"/>
        <v>-1</v>
      </c>
    </row>
    <row r="15" spans="2:35" x14ac:dyDescent="0.25">
      <c r="B15" s="20" t="s">
        <v>26</v>
      </c>
      <c r="C15" s="8">
        <f>VLOOKUP(B15,'Dados Viol. Contra Policiais'!$B$10:$O$37,14,0)</f>
        <v>0</v>
      </c>
      <c r="D15" s="8">
        <f>VLOOKUP(B15,'Dados Viol. Contra Policiais'!$B$42:$O$69,14,0)</f>
        <v>1</v>
      </c>
      <c r="E15" s="9" t="str">
        <f t="shared" si="0"/>
        <v/>
      </c>
      <c r="G15" s="20" t="s">
        <v>26</v>
      </c>
      <c r="H15" s="8">
        <f>VLOOKUP(G15,'Dados Viol. Contra Policiais'!$B$42:$O$69,14,0)</f>
        <v>1</v>
      </c>
      <c r="I15" s="8">
        <f>VLOOKUP(G15,'Dados Viol. Contra Policiais'!$B$74:$O$101,14,0)</f>
        <v>0</v>
      </c>
      <c r="J15" s="9">
        <f t="shared" si="1"/>
        <v>-1</v>
      </c>
      <c r="L15" s="20" t="s">
        <v>26</v>
      </c>
      <c r="M15" s="8">
        <f>VLOOKUP(L15,'Dados Viol. Contra Policiais'!$B$74:$O$101,14,0)</f>
        <v>0</v>
      </c>
      <c r="N15" s="8">
        <f>VLOOKUP(L15,'Dados Viol. Contra Policiais'!$B$105:$O$134,14,0)</f>
        <v>2</v>
      </c>
      <c r="O15" s="9" t="str">
        <f t="shared" si="2"/>
        <v/>
      </c>
      <c r="Q15" s="20" t="s">
        <v>26</v>
      </c>
      <c r="R15" s="8">
        <f>VLOOKUP(Q15,'Dados Viol. Contra Policiais'!$B$105:$O$133,14,0)</f>
        <v>2</v>
      </c>
      <c r="S15" s="8">
        <f>VLOOKUP(Q15,'Dados Viol. Contra Policiais'!$B$137:$O$165,14,0)</f>
        <v>1</v>
      </c>
      <c r="T15" s="9">
        <f t="shared" si="3"/>
        <v>-0.5</v>
      </c>
      <c r="V15" s="20" t="s">
        <v>26</v>
      </c>
      <c r="W15" s="8">
        <f>VLOOKUP(V15,'Dados Viol. Contra Policiais'!$B$137:$O$165,14,0)</f>
        <v>1</v>
      </c>
      <c r="X15" s="8">
        <f>VLOOKUP(V15,'Dados Viol. Contra Policiais'!$B$168:$P$198,14,0)</f>
        <v>0</v>
      </c>
      <c r="Y15" s="9">
        <f t="shared" si="4"/>
        <v>-1</v>
      </c>
      <c r="AA15" s="20" t="s">
        <v>26</v>
      </c>
      <c r="AB15" s="8">
        <v>0</v>
      </c>
      <c r="AC15" s="8">
        <f>VLOOKUP(AA15,'Dados Viol. Contra Policiais'!$B$200:$P$230,14,0)</f>
        <v>0</v>
      </c>
      <c r="AD15" s="9" t="str">
        <f t="shared" si="5"/>
        <v/>
      </c>
      <c r="AF15" s="20" t="s">
        <v>26</v>
      </c>
      <c r="AG15" s="8">
        <v>0</v>
      </c>
      <c r="AH15" s="8">
        <v>0</v>
      </c>
      <c r="AI15" s="9" t="str">
        <f t="shared" si="6"/>
        <v/>
      </c>
    </row>
    <row r="16" spans="2:35" x14ac:dyDescent="0.25">
      <c r="B16" s="20" t="s">
        <v>27</v>
      </c>
      <c r="C16" s="8">
        <f>VLOOKUP(B16,'Dados Viol. Contra Policiais'!$B$10:$O$37,14,0)</f>
        <v>0</v>
      </c>
      <c r="D16" s="8">
        <f>VLOOKUP(B16,'Dados Viol. Contra Policiais'!$B$42:$O$69,14,0)</f>
        <v>0</v>
      </c>
      <c r="E16" s="9" t="str">
        <f t="shared" si="0"/>
        <v/>
      </c>
      <c r="G16" s="20" t="s">
        <v>27</v>
      </c>
      <c r="H16" s="8">
        <f>VLOOKUP(G16,'Dados Viol. Contra Policiais'!$B$42:$O$69,14,0)</f>
        <v>0</v>
      </c>
      <c r="I16" s="8">
        <f>VLOOKUP(G16,'Dados Viol. Contra Policiais'!$B$74:$O$101,14,0)</f>
        <v>0</v>
      </c>
      <c r="J16" s="9" t="str">
        <f t="shared" si="1"/>
        <v/>
      </c>
      <c r="L16" s="20" t="s">
        <v>27</v>
      </c>
      <c r="M16" s="8">
        <f>VLOOKUP(L16,'Dados Viol. Contra Policiais'!$B$74:$O$101,14,0)</f>
        <v>0</v>
      </c>
      <c r="N16" s="8">
        <f>VLOOKUP(L16,'Dados Viol. Contra Policiais'!$B$105:$O$134,14,0)</f>
        <v>1</v>
      </c>
      <c r="O16" s="9" t="str">
        <f t="shared" si="2"/>
        <v/>
      </c>
      <c r="Q16" s="20" t="s">
        <v>27</v>
      </c>
      <c r="R16" s="8">
        <f>VLOOKUP(Q16,'Dados Viol. Contra Policiais'!$B$105:$O$133,14,0)</f>
        <v>1</v>
      </c>
      <c r="S16" s="8">
        <f>VLOOKUP(Q16,'Dados Viol. Contra Policiais'!$B$137:$O$165,14,0)</f>
        <v>0</v>
      </c>
      <c r="T16" s="9">
        <f t="shared" si="3"/>
        <v>-1</v>
      </c>
      <c r="V16" s="20" t="s">
        <v>27</v>
      </c>
      <c r="W16" s="8">
        <f>VLOOKUP(V16,'Dados Viol. Contra Policiais'!$B$137:$O$165,14,0)</f>
        <v>0</v>
      </c>
      <c r="X16" s="8">
        <f>VLOOKUP(V16,'Dados Viol. Contra Policiais'!$B$168:$P$198,14,0)</f>
        <v>0</v>
      </c>
      <c r="Y16" s="9" t="str">
        <f t="shared" si="4"/>
        <v/>
      </c>
      <c r="AA16" s="20" t="s">
        <v>27</v>
      </c>
      <c r="AB16" s="8">
        <v>0</v>
      </c>
      <c r="AC16" s="8">
        <f>VLOOKUP(AA16,'Dados Viol. Contra Policiais'!$B$200:$P$230,14,0)</f>
        <v>1</v>
      </c>
      <c r="AD16" s="9" t="str">
        <f t="shared" si="5"/>
        <v/>
      </c>
      <c r="AF16" s="20" t="s">
        <v>27</v>
      </c>
      <c r="AG16" s="8">
        <v>1</v>
      </c>
      <c r="AH16" s="8">
        <v>0</v>
      </c>
      <c r="AI16" s="9">
        <f t="shared" si="6"/>
        <v>-1</v>
      </c>
    </row>
    <row r="17" spans="2:35" x14ac:dyDescent="0.25">
      <c r="B17" s="20" t="s">
        <v>28</v>
      </c>
      <c r="C17" s="8">
        <f>VLOOKUP(B17,'Dados Viol. Contra Policiais'!$B$10:$O$37,14,0)</f>
        <v>0</v>
      </c>
      <c r="D17" s="8">
        <f>VLOOKUP(B17,'Dados Viol. Contra Policiais'!$B$42:$O$69,14,0)</f>
        <v>1</v>
      </c>
      <c r="E17" s="9" t="str">
        <f t="shared" si="0"/>
        <v/>
      </c>
      <c r="G17" s="20" t="s">
        <v>28</v>
      </c>
      <c r="H17" s="8">
        <f>VLOOKUP(G17,'Dados Viol. Contra Policiais'!$B$42:$O$69,14,0)</f>
        <v>1</v>
      </c>
      <c r="I17" s="8">
        <f>VLOOKUP(G17,'Dados Viol. Contra Policiais'!$B$74:$O$101,14,0)</f>
        <v>0</v>
      </c>
      <c r="J17" s="9">
        <f t="shared" si="1"/>
        <v>-1</v>
      </c>
      <c r="L17" s="20" t="s">
        <v>28</v>
      </c>
      <c r="M17" s="8">
        <f>VLOOKUP(L17,'Dados Viol. Contra Policiais'!$B$74:$O$101,14,0)</f>
        <v>0</v>
      </c>
      <c r="N17" s="8">
        <f>VLOOKUP(L17,'Dados Viol. Contra Policiais'!$B$105:$O$134,14,0)</f>
        <v>1</v>
      </c>
      <c r="O17" s="9" t="str">
        <f t="shared" si="2"/>
        <v/>
      </c>
      <c r="Q17" s="20" t="s">
        <v>28</v>
      </c>
      <c r="R17" s="8">
        <f>VLOOKUP(Q17,'Dados Viol. Contra Policiais'!$B$105:$O$133,14,0)</f>
        <v>1</v>
      </c>
      <c r="S17" s="8">
        <f>VLOOKUP(Q17,'Dados Viol. Contra Policiais'!$B$137:$O$165,14,0)</f>
        <v>0</v>
      </c>
      <c r="T17" s="9">
        <f t="shared" si="3"/>
        <v>-1</v>
      </c>
      <c r="V17" s="20" t="s">
        <v>28</v>
      </c>
      <c r="W17" s="8">
        <f>VLOOKUP(V17,'Dados Viol. Contra Policiais'!$B$137:$O$165,14,0)</f>
        <v>0</v>
      </c>
      <c r="X17" s="8">
        <f>VLOOKUP(V17,'Dados Viol. Contra Policiais'!$B$168:$P$198,14,0)</f>
        <v>0</v>
      </c>
      <c r="Y17" s="9" t="str">
        <f t="shared" si="4"/>
        <v/>
      </c>
      <c r="AA17" s="20" t="s">
        <v>28</v>
      </c>
      <c r="AB17" s="8">
        <v>0</v>
      </c>
      <c r="AC17" s="8">
        <f>VLOOKUP(AA17,'Dados Viol. Contra Policiais'!$B$200:$P$230,14,0)</f>
        <v>3</v>
      </c>
      <c r="AD17" s="9" t="str">
        <f t="shared" si="5"/>
        <v/>
      </c>
      <c r="AF17" s="20" t="s">
        <v>28</v>
      </c>
      <c r="AG17" s="8">
        <v>3</v>
      </c>
      <c r="AH17" s="8">
        <v>0</v>
      </c>
      <c r="AI17" s="9">
        <f t="shared" si="6"/>
        <v>-1</v>
      </c>
    </row>
    <row r="18" spans="2:35" x14ac:dyDescent="0.25">
      <c r="B18" s="20" t="s">
        <v>29</v>
      </c>
      <c r="C18" s="8">
        <f>VLOOKUP(B18,'Dados Viol. Contra Policiais'!$B$10:$O$37,14,0)</f>
        <v>1</v>
      </c>
      <c r="D18" s="8">
        <f>VLOOKUP(B18,'Dados Viol. Contra Policiais'!$B$42:$O$69,14,0)</f>
        <v>0</v>
      </c>
      <c r="E18" s="9">
        <f t="shared" si="0"/>
        <v>-1</v>
      </c>
      <c r="G18" s="20" t="s">
        <v>29</v>
      </c>
      <c r="H18" s="8">
        <f>VLOOKUP(G18,'Dados Viol. Contra Policiais'!$B$42:$O$69,14,0)</f>
        <v>0</v>
      </c>
      <c r="I18" s="8">
        <f>VLOOKUP(G18,'Dados Viol. Contra Policiais'!$B$74:$O$101,14,0)</f>
        <v>2</v>
      </c>
      <c r="J18" s="9" t="str">
        <f t="shared" si="1"/>
        <v/>
      </c>
      <c r="L18" s="20" t="s">
        <v>29</v>
      </c>
      <c r="M18" s="8">
        <f>VLOOKUP(L18,'Dados Viol. Contra Policiais'!$B$74:$O$101,14,0)</f>
        <v>2</v>
      </c>
      <c r="N18" s="8">
        <f>VLOOKUP(L18,'Dados Viol. Contra Policiais'!$B$105:$O$134,14,0)</f>
        <v>1</v>
      </c>
      <c r="O18" s="9">
        <f t="shared" si="2"/>
        <v>-0.5</v>
      </c>
      <c r="Q18" s="20" t="s">
        <v>29</v>
      </c>
      <c r="R18" s="8">
        <f>VLOOKUP(Q18,'Dados Viol. Contra Policiais'!$B$105:$O$133,14,0)</f>
        <v>1</v>
      </c>
      <c r="S18" s="8">
        <f>VLOOKUP(Q18,'Dados Viol. Contra Policiais'!$B$137:$O$165,14,0)</f>
        <v>0</v>
      </c>
      <c r="T18" s="9">
        <f t="shared" si="3"/>
        <v>-1</v>
      </c>
      <c r="V18" s="20" t="s">
        <v>29</v>
      </c>
      <c r="W18" s="8">
        <f>VLOOKUP(V18,'Dados Viol. Contra Policiais'!$B$137:$O$165,14,0)</f>
        <v>0</v>
      </c>
      <c r="X18" s="8">
        <f>VLOOKUP(V18,'Dados Viol. Contra Policiais'!$B$168:$P$198,14,0)</f>
        <v>1</v>
      </c>
      <c r="Y18" s="9" t="str">
        <f t="shared" si="4"/>
        <v/>
      </c>
      <c r="AA18" s="20" t="s">
        <v>29</v>
      </c>
      <c r="AB18" s="8">
        <v>1</v>
      </c>
      <c r="AC18" s="8">
        <f>VLOOKUP(AA18,'Dados Viol. Contra Policiais'!$B$200:$P$230,14,0)</f>
        <v>2</v>
      </c>
      <c r="AD18" s="9">
        <f t="shared" si="5"/>
        <v>1</v>
      </c>
      <c r="AF18" s="20" t="s">
        <v>29</v>
      </c>
      <c r="AG18" s="8">
        <v>2</v>
      </c>
      <c r="AH18" s="8">
        <v>0</v>
      </c>
      <c r="AI18" s="9">
        <f t="shared" si="6"/>
        <v>-1</v>
      </c>
    </row>
    <row r="19" spans="2:35" x14ac:dyDescent="0.25">
      <c r="B19" s="20" t="s">
        <v>30</v>
      </c>
      <c r="C19" s="8">
        <f>VLOOKUP(B19,'Dados Viol. Contra Policiais'!$B$10:$O$37,14,0)</f>
        <v>1</v>
      </c>
      <c r="D19" s="8">
        <f>VLOOKUP(B19,'Dados Viol. Contra Policiais'!$B$42:$O$69,14,0)</f>
        <v>3</v>
      </c>
      <c r="E19" s="9">
        <f t="shared" si="0"/>
        <v>2</v>
      </c>
      <c r="G19" s="20" t="s">
        <v>30</v>
      </c>
      <c r="H19" s="8">
        <f>VLOOKUP(G19,'Dados Viol. Contra Policiais'!$B$42:$O$69,14,0)</f>
        <v>3</v>
      </c>
      <c r="I19" s="8">
        <f>VLOOKUP(G19,'Dados Viol. Contra Policiais'!$B$74:$O$101,14,0)</f>
        <v>0</v>
      </c>
      <c r="J19" s="9">
        <f t="shared" si="1"/>
        <v>-1</v>
      </c>
      <c r="L19" s="20" t="s">
        <v>30</v>
      </c>
      <c r="M19" s="8">
        <f>VLOOKUP(L19,'Dados Viol. Contra Policiais'!$B$74:$O$101,14,0)</f>
        <v>0</v>
      </c>
      <c r="N19" s="8">
        <f>VLOOKUP(L19,'Dados Viol. Contra Policiais'!$B$105:$O$134,14,0)</f>
        <v>0</v>
      </c>
      <c r="O19" s="9" t="str">
        <f t="shared" si="2"/>
        <v/>
      </c>
      <c r="Q19" s="20" t="s">
        <v>30</v>
      </c>
      <c r="R19" s="8">
        <f>VLOOKUP(Q19,'Dados Viol. Contra Policiais'!$B$105:$O$133,14,0)</f>
        <v>0</v>
      </c>
      <c r="S19" s="8">
        <f>VLOOKUP(Q19,'Dados Viol. Contra Policiais'!$B$137:$O$165,14,0)</f>
        <v>1</v>
      </c>
      <c r="T19" s="9" t="str">
        <f t="shared" si="3"/>
        <v/>
      </c>
      <c r="V19" s="20" t="s">
        <v>30</v>
      </c>
      <c r="W19" s="8">
        <f>VLOOKUP(V19,'Dados Viol. Contra Policiais'!$B$137:$O$165,14,0)</f>
        <v>1</v>
      </c>
      <c r="X19" s="8">
        <f>VLOOKUP(V19,'Dados Viol. Contra Policiais'!$B$168:$P$198,14,0)</f>
        <v>2</v>
      </c>
      <c r="Y19" s="9">
        <f t="shared" si="4"/>
        <v>1</v>
      </c>
      <c r="AA19" s="20" t="s">
        <v>30</v>
      </c>
      <c r="AB19" s="8">
        <v>2</v>
      </c>
      <c r="AC19" s="8">
        <f>VLOOKUP(AA19,'Dados Viol. Contra Policiais'!$B$200:$P$230,14,0)</f>
        <v>1</v>
      </c>
      <c r="AD19" s="9">
        <f t="shared" si="5"/>
        <v>-0.5</v>
      </c>
      <c r="AF19" s="20" t="s">
        <v>30</v>
      </c>
      <c r="AG19" s="8">
        <v>1</v>
      </c>
      <c r="AH19" s="8">
        <v>0</v>
      </c>
      <c r="AI19" s="9">
        <f t="shared" si="6"/>
        <v>-1</v>
      </c>
    </row>
    <row r="20" spans="2:35" x14ac:dyDescent="0.25">
      <c r="B20" s="20" t="s">
        <v>31</v>
      </c>
      <c r="C20" s="8">
        <f>VLOOKUP(B20,'Dados Viol. Contra Policiais'!$B$10:$O$37,14,0)</f>
        <v>0</v>
      </c>
      <c r="D20" s="8">
        <f>VLOOKUP(B20,'Dados Viol. Contra Policiais'!$B$42:$O$69,14,0)</f>
        <v>0</v>
      </c>
      <c r="E20" s="9" t="str">
        <f t="shared" si="0"/>
        <v/>
      </c>
      <c r="G20" s="20" t="s">
        <v>31</v>
      </c>
      <c r="H20" s="8">
        <f>VLOOKUP(G20,'Dados Viol. Contra Policiais'!$B$42:$O$69,14,0)</f>
        <v>0</v>
      </c>
      <c r="I20" s="8">
        <f>VLOOKUP(G20,'Dados Viol. Contra Policiais'!$B$74:$O$101,14,0)</f>
        <v>0</v>
      </c>
      <c r="J20" s="9" t="str">
        <f t="shared" si="1"/>
        <v/>
      </c>
      <c r="L20" s="20" t="s">
        <v>31</v>
      </c>
      <c r="M20" s="8">
        <f>VLOOKUP(L20,'Dados Viol. Contra Policiais'!$B$74:$O$101,14,0)</f>
        <v>0</v>
      </c>
      <c r="N20" s="8">
        <f>VLOOKUP(L20,'Dados Viol. Contra Policiais'!$B$105:$O$134,14,0)</f>
        <v>0</v>
      </c>
      <c r="O20" s="9" t="str">
        <f t="shared" si="2"/>
        <v/>
      </c>
      <c r="Q20" s="20" t="s">
        <v>31</v>
      </c>
      <c r="R20" s="8">
        <f>VLOOKUP(Q20,'Dados Viol. Contra Policiais'!$B$105:$O$133,14,0)</f>
        <v>0</v>
      </c>
      <c r="S20" s="8">
        <f>VLOOKUP(Q20,'Dados Viol. Contra Policiais'!$B$137:$O$165,14,0)</f>
        <v>0</v>
      </c>
      <c r="T20" s="9" t="str">
        <f t="shared" si="3"/>
        <v/>
      </c>
      <c r="V20" s="20" t="s">
        <v>31</v>
      </c>
      <c r="W20" s="8">
        <f>VLOOKUP(V20,'Dados Viol. Contra Policiais'!$B$137:$O$165,14,0)</f>
        <v>0</v>
      </c>
      <c r="X20" s="8">
        <f>VLOOKUP(V20,'Dados Viol. Contra Policiais'!$B$168:$P$198,14,0)</f>
        <v>0</v>
      </c>
      <c r="Y20" s="9" t="str">
        <f t="shared" si="4"/>
        <v/>
      </c>
      <c r="AA20" s="20" t="s">
        <v>31</v>
      </c>
      <c r="AB20" s="8">
        <v>0</v>
      </c>
      <c r="AC20" s="8">
        <f>VLOOKUP(AA20,'Dados Viol. Contra Policiais'!$B$200:$P$230,14,0)</f>
        <v>0</v>
      </c>
      <c r="AD20" s="9" t="str">
        <f t="shared" si="5"/>
        <v/>
      </c>
      <c r="AF20" s="20" t="s">
        <v>31</v>
      </c>
      <c r="AG20" s="8">
        <v>0</v>
      </c>
      <c r="AH20" s="8">
        <v>1</v>
      </c>
      <c r="AI20" s="9" t="str">
        <f t="shared" si="6"/>
        <v/>
      </c>
    </row>
    <row r="21" spans="2:35" x14ac:dyDescent="0.25">
      <c r="B21" s="20" t="s">
        <v>32</v>
      </c>
      <c r="C21" s="8">
        <f>VLOOKUP(B21,'Dados Viol. Contra Policiais'!$B$10:$O$37,14,0)</f>
        <v>0</v>
      </c>
      <c r="D21" s="8">
        <f>VLOOKUP(B21,'Dados Viol. Contra Policiais'!$B$42:$O$69,14,0)</f>
        <v>0</v>
      </c>
      <c r="E21" s="9" t="str">
        <f t="shared" si="0"/>
        <v/>
      </c>
      <c r="G21" s="20" t="s">
        <v>32</v>
      </c>
      <c r="H21" s="8">
        <f>VLOOKUP(G21,'Dados Viol. Contra Policiais'!$B$42:$O$69,14,0)</f>
        <v>0</v>
      </c>
      <c r="I21" s="8">
        <f>VLOOKUP(G21,'Dados Viol. Contra Policiais'!$B$74:$O$101,14,0)</f>
        <v>2</v>
      </c>
      <c r="J21" s="9" t="str">
        <f t="shared" si="1"/>
        <v/>
      </c>
      <c r="L21" s="20" t="s">
        <v>32</v>
      </c>
      <c r="M21" s="8">
        <f>VLOOKUP(L21,'Dados Viol. Contra Policiais'!$B$74:$O$101,14,0)</f>
        <v>2</v>
      </c>
      <c r="N21" s="8">
        <f>VLOOKUP(L21,'Dados Viol. Contra Policiais'!$B$105:$O$134,14,0)</f>
        <v>0</v>
      </c>
      <c r="O21" s="9">
        <f t="shared" si="2"/>
        <v>-1</v>
      </c>
      <c r="Q21" s="20" t="s">
        <v>32</v>
      </c>
      <c r="R21" s="8">
        <f>VLOOKUP(Q21,'Dados Viol. Contra Policiais'!$B$105:$O$133,14,0)</f>
        <v>0</v>
      </c>
      <c r="S21" s="8">
        <f>VLOOKUP(Q21,'Dados Viol. Contra Policiais'!$B$137:$O$165,14,0)</f>
        <v>0</v>
      </c>
      <c r="T21" s="9" t="str">
        <f t="shared" si="3"/>
        <v/>
      </c>
      <c r="V21" s="20" t="s">
        <v>32</v>
      </c>
      <c r="W21" s="8">
        <f>VLOOKUP(V21,'Dados Viol. Contra Policiais'!$B$137:$O$165,14,0)</f>
        <v>0</v>
      </c>
      <c r="X21" s="8">
        <f>VLOOKUP(V21,'Dados Viol. Contra Policiais'!$B$168:$P$198,14,0)</f>
        <v>0</v>
      </c>
      <c r="Y21" s="9" t="str">
        <f t="shared" si="4"/>
        <v/>
      </c>
      <c r="AA21" s="20" t="s">
        <v>32</v>
      </c>
      <c r="AB21" s="8">
        <v>0</v>
      </c>
      <c r="AC21" s="8">
        <f>VLOOKUP(AA21,'Dados Viol. Contra Policiais'!$B$200:$P$230,14,0)</f>
        <v>3</v>
      </c>
      <c r="AD21" s="9" t="str">
        <f t="shared" si="5"/>
        <v/>
      </c>
      <c r="AF21" s="20" t="s">
        <v>32</v>
      </c>
      <c r="AG21" s="8">
        <v>3</v>
      </c>
      <c r="AH21" s="8">
        <v>1</v>
      </c>
      <c r="AI21" s="9">
        <f t="shared" si="6"/>
        <v>-0.66666666666666663</v>
      </c>
    </row>
    <row r="22" spans="2:35" x14ac:dyDescent="0.25">
      <c r="B22" s="20" t="s">
        <v>33</v>
      </c>
      <c r="C22" s="8">
        <f>VLOOKUP(B22,'Dados Viol. Contra Policiais'!$B$10:$O$37,14,0)</f>
        <v>0</v>
      </c>
      <c r="D22" s="8">
        <f>VLOOKUP(B22,'Dados Viol. Contra Policiais'!$B$42:$O$69,14,0)</f>
        <v>1</v>
      </c>
      <c r="E22" s="9" t="str">
        <f t="shared" si="0"/>
        <v/>
      </c>
      <c r="G22" s="20" t="s">
        <v>33</v>
      </c>
      <c r="H22" s="8">
        <f>VLOOKUP(G22,'Dados Viol. Contra Policiais'!$B$42:$O$69,14,0)</f>
        <v>1</v>
      </c>
      <c r="I22" s="8">
        <f>VLOOKUP(G22,'Dados Viol. Contra Policiais'!$B$74:$O$101,14,0)</f>
        <v>3</v>
      </c>
      <c r="J22" s="9">
        <f t="shared" si="1"/>
        <v>2</v>
      </c>
      <c r="L22" s="20" t="s">
        <v>33</v>
      </c>
      <c r="M22" s="8">
        <f>VLOOKUP(L22,'Dados Viol. Contra Policiais'!$B$74:$O$101,14,0)</f>
        <v>3</v>
      </c>
      <c r="N22" s="8">
        <f>VLOOKUP(L22,'Dados Viol. Contra Policiais'!$B$105:$O$134,14,0)</f>
        <v>4</v>
      </c>
      <c r="O22" s="9">
        <f t="shared" si="2"/>
        <v>0.33333333333333331</v>
      </c>
      <c r="Q22" s="20" t="s">
        <v>33</v>
      </c>
      <c r="R22" s="8">
        <f>VLOOKUP(Q22,'Dados Viol. Contra Policiais'!$B$105:$O$133,14,0)</f>
        <v>4</v>
      </c>
      <c r="S22" s="8">
        <f>VLOOKUP(Q22,'Dados Viol. Contra Policiais'!$B$137:$O$165,14,0)</f>
        <v>1</v>
      </c>
      <c r="T22" s="9">
        <f t="shared" si="3"/>
        <v>-0.75</v>
      </c>
      <c r="V22" s="20" t="s">
        <v>33</v>
      </c>
      <c r="W22" s="8">
        <f>VLOOKUP(V22,'Dados Viol. Contra Policiais'!$B$137:$O$165,14,0)</f>
        <v>1</v>
      </c>
      <c r="X22" s="8">
        <f>VLOOKUP(V22,'Dados Viol. Contra Policiais'!$B$168:$P$198,14,0)</f>
        <v>3</v>
      </c>
      <c r="Y22" s="9">
        <f t="shared" si="4"/>
        <v>2</v>
      </c>
      <c r="AA22" s="20" t="s">
        <v>33</v>
      </c>
      <c r="AB22" s="8">
        <v>3</v>
      </c>
      <c r="AC22" s="8">
        <f>VLOOKUP(AA22,'Dados Viol. Contra Policiais'!$B$200:$P$230,14,0)</f>
        <v>9</v>
      </c>
      <c r="AD22" s="9">
        <f t="shared" si="5"/>
        <v>2</v>
      </c>
      <c r="AF22" s="20" t="s">
        <v>33</v>
      </c>
      <c r="AG22" s="8">
        <v>9</v>
      </c>
      <c r="AH22" s="8">
        <v>2</v>
      </c>
      <c r="AI22" s="9">
        <f t="shared" si="6"/>
        <v>-0.77777777777777779</v>
      </c>
    </row>
    <row r="23" spans="2:35" x14ac:dyDescent="0.25">
      <c r="B23" s="20" t="s">
        <v>34</v>
      </c>
      <c r="C23" s="8">
        <f>VLOOKUP(B23,'Dados Viol. Contra Policiais'!$B$10:$O$37,14,0)</f>
        <v>0</v>
      </c>
      <c r="D23" s="8">
        <f>VLOOKUP(B23,'Dados Viol. Contra Policiais'!$B$42:$O$69,14,0)</f>
        <v>1</v>
      </c>
      <c r="E23" s="9" t="str">
        <f t="shared" si="0"/>
        <v/>
      </c>
      <c r="G23" s="20" t="s">
        <v>34</v>
      </c>
      <c r="H23" s="8">
        <f>VLOOKUP(G23,'Dados Viol. Contra Policiais'!$B$42:$O$69,14,0)</f>
        <v>1</v>
      </c>
      <c r="I23" s="8">
        <f>VLOOKUP(G23,'Dados Viol. Contra Policiais'!$B$74:$O$101,14,0)</f>
        <v>0</v>
      </c>
      <c r="J23" s="9">
        <f t="shared" si="1"/>
        <v>-1</v>
      </c>
      <c r="L23" s="20" t="s">
        <v>34</v>
      </c>
      <c r="M23" s="8">
        <f>VLOOKUP(L23,'Dados Viol. Contra Policiais'!$B$74:$O$101,14,0)</f>
        <v>0</v>
      </c>
      <c r="N23" s="8">
        <f>VLOOKUP(L23,'Dados Viol. Contra Policiais'!$B$105:$O$134,14,0)</f>
        <v>0</v>
      </c>
      <c r="O23" s="9" t="str">
        <f t="shared" si="2"/>
        <v/>
      </c>
      <c r="Q23" s="20" t="s">
        <v>34</v>
      </c>
      <c r="R23" s="8">
        <f>VLOOKUP(Q23,'Dados Viol. Contra Policiais'!$B$105:$O$133,14,0)</f>
        <v>0</v>
      </c>
      <c r="S23" s="8">
        <f>VLOOKUP(Q23,'Dados Viol. Contra Policiais'!$B$137:$O$165,14,0)</f>
        <v>0</v>
      </c>
      <c r="T23" s="9" t="str">
        <f t="shared" si="3"/>
        <v/>
      </c>
      <c r="V23" s="20" t="s">
        <v>34</v>
      </c>
      <c r="W23" s="8">
        <f>VLOOKUP(V23,'Dados Viol. Contra Policiais'!$B$137:$O$165,14,0)</f>
        <v>0</v>
      </c>
      <c r="X23" s="8">
        <f>VLOOKUP(V23,'Dados Viol. Contra Policiais'!$B$168:$P$198,14,0)</f>
        <v>1</v>
      </c>
      <c r="Y23" s="9" t="str">
        <f t="shared" si="4"/>
        <v/>
      </c>
      <c r="AA23" s="20" t="s">
        <v>34</v>
      </c>
      <c r="AB23" s="8">
        <v>1</v>
      </c>
      <c r="AC23" s="8">
        <f>VLOOKUP(AA23,'Dados Viol. Contra Policiais'!$B$200:$P$230,14,0)</f>
        <v>4</v>
      </c>
      <c r="AD23" s="9">
        <f t="shared" si="5"/>
        <v>3</v>
      </c>
      <c r="AF23" s="20" t="s">
        <v>34</v>
      </c>
      <c r="AG23" s="8">
        <v>4</v>
      </c>
      <c r="AH23" s="8">
        <v>0</v>
      </c>
      <c r="AI23" s="9">
        <f t="shared" si="6"/>
        <v>-1</v>
      </c>
    </row>
    <row r="24" spans="2:35" x14ac:dyDescent="0.25">
      <c r="B24" s="20" t="s">
        <v>35</v>
      </c>
      <c r="C24" s="8">
        <f>VLOOKUP(B24,'Dados Viol. Contra Policiais'!$B$10:$O$37,14,0)</f>
        <v>0</v>
      </c>
      <c r="D24" s="8">
        <f>VLOOKUP(B24,'Dados Viol. Contra Policiais'!$B$42:$O$69,14,0)</f>
        <v>0</v>
      </c>
      <c r="E24" s="9" t="str">
        <f t="shared" si="0"/>
        <v/>
      </c>
      <c r="G24" s="20" t="s">
        <v>35</v>
      </c>
      <c r="H24" s="8">
        <f>VLOOKUP(G24,'Dados Viol. Contra Policiais'!$B$42:$O$69,14,0)</f>
        <v>0</v>
      </c>
      <c r="I24" s="8">
        <f>VLOOKUP(G24,'Dados Viol. Contra Policiais'!$B$74:$O$101,14,0)</f>
        <v>0</v>
      </c>
      <c r="J24" s="9" t="str">
        <f t="shared" si="1"/>
        <v/>
      </c>
      <c r="L24" s="20" t="s">
        <v>35</v>
      </c>
      <c r="M24" s="8">
        <f>VLOOKUP(L24,'Dados Viol. Contra Policiais'!$B$74:$O$101,14,0)</f>
        <v>0</v>
      </c>
      <c r="N24" s="8">
        <f>VLOOKUP(L24,'Dados Viol. Contra Policiais'!$B$105:$O$134,14,0)</f>
        <v>1</v>
      </c>
      <c r="O24" s="9" t="str">
        <f t="shared" si="2"/>
        <v/>
      </c>
      <c r="Q24" s="20" t="s">
        <v>35</v>
      </c>
      <c r="R24" s="8">
        <f>VLOOKUP(Q24,'Dados Viol. Contra Policiais'!$B$105:$O$133,14,0)</f>
        <v>1</v>
      </c>
      <c r="S24" s="8">
        <f>VLOOKUP(Q24,'Dados Viol. Contra Policiais'!$B$137:$O$165,14,0)</f>
        <v>1</v>
      </c>
      <c r="T24" s="9">
        <f t="shared" si="3"/>
        <v>0</v>
      </c>
      <c r="V24" s="20" t="s">
        <v>35</v>
      </c>
      <c r="W24" s="8">
        <f>VLOOKUP(V24,'Dados Viol. Contra Policiais'!$B$137:$O$165,14,0)</f>
        <v>1</v>
      </c>
      <c r="X24" s="8">
        <f>VLOOKUP(V24,'Dados Viol. Contra Policiais'!$B$168:$P$198,14,0)</f>
        <v>0</v>
      </c>
      <c r="Y24" s="9">
        <f t="shared" si="4"/>
        <v>-1</v>
      </c>
      <c r="AA24" s="20" t="s">
        <v>35</v>
      </c>
      <c r="AB24" s="8">
        <v>0</v>
      </c>
      <c r="AC24" s="8">
        <f>VLOOKUP(AA24,'Dados Viol. Contra Policiais'!$B$200:$P$230,14,0)</f>
        <v>0</v>
      </c>
      <c r="AD24" s="9" t="str">
        <f t="shared" si="5"/>
        <v/>
      </c>
      <c r="AF24" s="20" t="s">
        <v>35</v>
      </c>
      <c r="AG24" s="8">
        <v>0</v>
      </c>
      <c r="AH24" s="8">
        <v>0</v>
      </c>
      <c r="AI24" s="9" t="str">
        <f t="shared" si="6"/>
        <v/>
      </c>
    </row>
    <row r="25" spans="2:35" x14ac:dyDescent="0.25">
      <c r="B25" s="20" t="s">
        <v>36</v>
      </c>
      <c r="C25" s="8">
        <f>VLOOKUP(B25,'Dados Viol. Contra Policiais'!$B$10:$O$37,14,0)</f>
        <v>0</v>
      </c>
      <c r="D25" s="8">
        <f>VLOOKUP(B25,'Dados Viol. Contra Policiais'!$B$42:$O$69,14,0)</f>
        <v>0</v>
      </c>
      <c r="E25" s="9" t="str">
        <f t="shared" si="0"/>
        <v/>
      </c>
      <c r="G25" s="20" t="s">
        <v>36</v>
      </c>
      <c r="H25" s="8">
        <f>VLOOKUP(G25,'Dados Viol. Contra Policiais'!$B$42:$O$69,14,0)</f>
        <v>0</v>
      </c>
      <c r="I25" s="8">
        <f>VLOOKUP(G25,'Dados Viol. Contra Policiais'!$B$74:$O$101,14,0)</f>
        <v>0</v>
      </c>
      <c r="J25" s="9" t="str">
        <f t="shared" si="1"/>
        <v/>
      </c>
      <c r="L25" s="20" t="s">
        <v>36</v>
      </c>
      <c r="M25" s="8">
        <f>VLOOKUP(L25,'Dados Viol. Contra Policiais'!$B$74:$O$101,14,0)</f>
        <v>0</v>
      </c>
      <c r="N25" s="8">
        <f>VLOOKUP(L25,'Dados Viol. Contra Policiais'!$B$105:$O$134,14,0)</f>
        <v>0</v>
      </c>
      <c r="O25" s="9" t="str">
        <f t="shared" si="2"/>
        <v/>
      </c>
      <c r="Q25" s="20" t="s">
        <v>36</v>
      </c>
      <c r="R25" s="8">
        <f>VLOOKUP(Q25,'Dados Viol. Contra Policiais'!$B$105:$O$133,14,0)</f>
        <v>0</v>
      </c>
      <c r="S25" s="8">
        <f>VLOOKUP(Q25,'Dados Viol. Contra Policiais'!$B$137:$O$165,14,0)</f>
        <v>0</v>
      </c>
      <c r="T25" s="9" t="str">
        <f t="shared" si="3"/>
        <v/>
      </c>
      <c r="V25" s="20" t="s">
        <v>36</v>
      </c>
      <c r="W25" s="8">
        <f>VLOOKUP(V25,'Dados Viol. Contra Policiais'!$B$137:$O$165,14,0)</f>
        <v>0</v>
      </c>
      <c r="X25" s="8">
        <f>VLOOKUP(V25,'Dados Viol. Contra Policiais'!$B$168:$P$198,14,0)</f>
        <v>1</v>
      </c>
      <c r="Y25" s="9" t="str">
        <f t="shared" si="4"/>
        <v/>
      </c>
      <c r="AA25" s="20" t="s">
        <v>36</v>
      </c>
      <c r="AB25" s="8">
        <v>1</v>
      </c>
      <c r="AC25" s="8">
        <f>VLOOKUP(AA25,'Dados Viol. Contra Policiais'!$B$200:$P$230,14,0)</f>
        <v>0</v>
      </c>
      <c r="AD25" s="9">
        <f t="shared" si="5"/>
        <v>-1</v>
      </c>
      <c r="AF25" s="20" t="s">
        <v>36</v>
      </c>
      <c r="AG25" s="8">
        <v>0</v>
      </c>
      <c r="AH25" s="8">
        <v>0</v>
      </c>
      <c r="AI25" s="9" t="str">
        <f t="shared" si="6"/>
        <v/>
      </c>
    </row>
    <row r="26" spans="2:35" x14ac:dyDescent="0.25">
      <c r="B26" s="20" t="s">
        <v>37</v>
      </c>
      <c r="C26" s="8">
        <f>VLOOKUP(B26,'Dados Viol. Contra Policiais'!$B$10:$O$37,14,0)</f>
        <v>0</v>
      </c>
      <c r="D26" s="8">
        <f>VLOOKUP(B26,'Dados Viol. Contra Policiais'!$B$42:$O$69,14,0)</f>
        <v>2</v>
      </c>
      <c r="E26" s="9" t="str">
        <f t="shared" si="0"/>
        <v/>
      </c>
      <c r="G26" s="20" t="s">
        <v>37</v>
      </c>
      <c r="H26" s="8">
        <f>VLOOKUP(G26,'Dados Viol. Contra Policiais'!$B$42:$O$69,14,0)</f>
        <v>2</v>
      </c>
      <c r="I26" s="8">
        <f>VLOOKUP(G26,'Dados Viol. Contra Policiais'!$B$74:$O$101,14,0)</f>
        <v>0</v>
      </c>
      <c r="J26" s="9">
        <f t="shared" si="1"/>
        <v>-1</v>
      </c>
      <c r="L26" s="20" t="s">
        <v>37</v>
      </c>
      <c r="M26" s="8">
        <f>VLOOKUP(L26,'Dados Viol. Contra Policiais'!$B$74:$O$101,14,0)</f>
        <v>0</v>
      </c>
      <c r="N26" s="8">
        <f>VLOOKUP(L26,'Dados Viol. Contra Policiais'!$B$105:$O$134,14,0)</f>
        <v>0</v>
      </c>
      <c r="O26" s="9" t="str">
        <f t="shared" si="2"/>
        <v/>
      </c>
      <c r="Q26" s="20" t="s">
        <v>37</v>
      </c>
      <c r="R26" s="8">
        <f>VLOOKUP(Q26,'Dados Viol. Contra Policiais'!$B$105:$O$133,14,0)</f>
        <v>0</v>
      </c>
      <c r="S26" s="8">
        <f>VLOOKUP(Q26,'Dados Viol. Contra Policiais'!$B$137:$O$165,14,0)</f>
        <v>0</v>
      </c>
      <c r="T26" s="9" t="str">
        <f t="shared" si="3"/>
        <v/>
      </c>
      <c r="V26" s="20" t="s">
        <v>37</v>
      </c>
      <c r="W26" s="8">
        <f>VLOOKUP(V26,'Dados Viol. Contra Policiais'!$B$137:$O$165,14,0)</f>
        <v>0</v>
      </c>
      <c r="X26" s="8">
        <f>VLOOKUP(V26,'Dados Viol. Contra Policiais'!$B$168:$P$198,14,0)</f>
        <v>1</v>
      </c>
      <c r="Y26" s="9" t="str">
        <f t="shared" si="4"/>
        <v/>
      </c>
      <c r="AA26" s="20" t="s">
        <v>37</v>
      </c>
      <c r="AB26" s="8">
        <v>1</v>
      </c>
      <c r="AC26" s="8">
        <f>VLOOKUP(AA26,'Dados Viol. Contra Policiais'!$B$200:$P$230,14,0)</f>
        <v>1</v>
      </c>
      <c r="AD26" s="9">
        <f t="shared" si="5"/>
        <v>0</v>
      </c>
      <c r="AF26" s="20" t="s">
        <v>37</v>
      </c>
      <c r="AG26" s="8">
        <v>1</v>
      </c>
      <c r="AH26" s="8">
        <v>0</v>
      </c>
      <c r="AI26" s="9">
        <f t="shared" si="6"/>
        <v>-1</v>
      </c>
    </row>
    <row r="27" spans="2:35" x14ac:dyDescent="0.25">
      <c r="B27" s="20" t="s">
        <v>38</v>
      </c>
      <c r="C27" s="8">
        <f>VLOOKUP(B27,'Dados Viol. Contra Policiais'!$B$10:$O$37,14,0)</f>
        <v>1</v>
      </c>
      <c r="D27" s="8">
        <f>VLOOKUP(B27,'Dados Viol. Contra Policiais'!$B$42:$O$69,14,0)</f>
        <v>0</v>
      </c>
      <c r="E27" s="9">
        <f t="shared" si="0"/>
        <v>-1</v>
      </c>
      <c r="G27" s="20" t="s">
        <v>38</v>
      </c>
      <c r="H27" s="8">
        <f>VLOOKUP(G27,'Dados Viol. Contra Policiais'!$B$42:$O$69,14,0)</f>
        <v>0</v>
      </c>
      <c r="I27" s="8">
        <f>VLOOKUP(G27,'Dados Viol. Contra Policiais'!$B$74:$O$101,14,0)</f>
        <v>1</v>
      </c>
      <c r="J27" s="9" t="str">
        <f t="shared" si="1"/>
        <v/>
      </c>
      <c r="L27" s="20" t="s">
        <v>38</v>
      </c>
      <c r="M27" s="8">
        <f>VLOOKUP(L27,'Dados Viol. Contra Policiais'!$B$74:$O$101,14,0)</f>
        <v>1</v>
      </c>
      <c r="N27" s="8">
        <f>VLOOKUP(L27,'Dados Viol. Contra Policiais'!$B$105:$O$134,14,0)</f>
        <v>1</v>
      </c>
      <c r="O27" s="9">
        <f t="shared" si="2"/>
        <v>0</v>
      </c>
      <c r="Q27" s="20" t="s">
        <v>38</v>
      </c>
      <c r="R27" s="8">
        <f>VLOOKUP(Q27,'Dados Viol. Contra Policiais'!$B$105:$O$133,14,0)</f>
        <v>1</v>
      </c>
      <c r="S27" s="8">
        <f>VLOOKUP(Q27,'Dados Viol. Contra Policiais'!$B$137:$O$165,14,0)</f>
        <v>0</v>
      </c>
      <c r="T27" s="9">
        <f t="shared" si="3"/>
        <v>-1</v>
      </c>
      <c r="V27" s="20" t="s">
        <v>38</v>
      </c>
      <c r="W27" s="8">
        <f>VLOOKUP(V27,'Dados Viol. Contra Policiais'!$B$137:$O$165,14,0)</f>
        <v>0</v>
      </c>
      <c r="X27" s="8">
        <f>VLOOKUP(V27,'Dados Viol. Contra Policiais'!$B$168:$P$198,14,0)</f>
        <v>2</v>
      </c>
      <c r="Y27" s="9" t="str">
        <f t="shared" si="4"/>
        <v/>
      </c>
      <c r="AA27" s="20" t="s">
        <v>38</v>
      </c>
      <c r="AB27" s="8">
        <v>2</v>
      </c>
      <c r="AC27" s="8">
        <f>VLOOKUP(AA27,'Dados Viol. Contra Policiais'!$B$200:$P$230,14,0)</f>
        <v>1</v>
      </c>
      <c r="AD27" s="9">
        <f t="shared" si="5"/>
        <v>-0.5</v>
      </c>
      <c r="AF27" s="20" t="s">
        <v>38</v>
      </c>
      <c r="AG27" s="8">
        <v>1</v>
      </c>
      <c r="AH27" s="8">
        <v>0</v>
      </c>
      <c r="AI27" s="9">
        <f t="shared" si="6"/>
        <v>-1</v>
      </c>
    </row>
    <row r="28" spans="2:35" x14ac:dyDescent="0.25">
      <c r="B28" s="20" t="s">
        <v>39</v>
      </c>
      <c r="C28" s="8">
        <f>VLOOKUP(B28,'Dados Viol. Contra Policiais'!$B$10:$O$37,14,0)</f>
        <v>0</v>
      </c>
      <c r="D28" s="8">
        <f>VLOOKUP(B28,'Dados Viol. Contra Policiais'!$B$42:$O$69,14,0)</f>
        <v>0</v>
      </c>
      <c r="E28" s="9" t="str">
        <f t="shared" si="0"/>
        <v/>
      </c>
      <c r="G28" s="20" t="s">
        <v>39</v>
      </c>
      <c r="H28" s="8">
        <f>VLOOKUP(G28,'Dados Viol. Contra Policiais'!$B$42:$O$69,14,0)</f>
        <v>0</v>
      </c>
      <c r="I28" s="8">
        <f>VLOOKUP(G28,'Dados Viol. Contra Policiais'!$B$74:$O$101,14,0)</f>
        <v>1</v>
      </c>
      <c r="J28" s="9" t="str">
        <f t="shared" si="1"/>
        <v/>
      </c>
      <c r="L28" s="20" t="s">
        <v>39</v>
      </c>
      <c r="M28" s="8">
        <f>VLOOKUP(L28,'Dados Viol. Contra Policiais'!$B$74:$O$101,14,0)</f>
        <v>1</v>
      </c>
      <c r="N28" s="8">
        <f>VLOOKUP(L28,'Dados Viol. Contra Policiais'!$B$105:$O$134,14,0)</f>
        <v>0</v>
      </c>
      <c r="O28" s="9">
        <f t="shared" si="2"/>
        <v>-1</v>
      </c>
      <c r="Q28" s="20" t="s">
        <v>39</v>
      </c>
      <c r="R28" s="8">
        <f>VLOOKUP(Q28,'Dados Viol. Contra Policiais'!$B$105:$O$133,14,0)</f>
        <v>0</v>
      </c>
      <c r="S28" s="8">
        <f>VLOOKUP(Q28,'Dados Viol. Contra Policiais'!$B$137:$O$165,14,0)</f>
        <v>1</v>
      </c>
      <c r="T28" s="9" t="str">
        <f t="shared" si="3"/>
        <v/>
      </c>
      <c r="V28" s="20" t="s">
        <v>39</v>
      </c>
      <c r="W28" s="8">
        <f>VLOOKUP(V28,'Dados Viol. Contra Policiais'!$B$137:$O$165,14,0)</f>
        <v>1</v>
      </c>
      <c r="X28" s="8">
        <f>VLOOKUP(V28,'Dados Viol. Contra Policiais'!$B$168:$P$198,14,0)</f>
        <v>0</v>
      </c>
      <c r="Y28" s="9">
        <f t="shared" si="4"/>
        <v>-1</v>
      </c>
      <c r="AA28" s="20" t="s">
        <v>39</v>
      </c>
      <c r="AB28" s="8">
        <v>0</v>
      </c>
      <c r="AC28" s="8">
        <f>VLOOKUP(AA28,'Dados Viol. Contra Policiais'!$B$200:$P$230,14,0)</f>
        <v>1</v>
      </c>
      <c r="AD28" s="9" t="str">
        <f t="shared" si="5"/>
        <v/>
      </c>
      <c r="AF28" s="20" t="s">
        <v>39</v>
      </c>
      <c r="AG28" s="8">
        <v>1</v>
      </c>
      <c r="AH28" s="8">
        <v>0</v>
      </c>
      <c r="AI28" s="9">
        <f t="shared" si="6"/>
        <v>-1</v>
      </c>
    </row>
    <row r="29" spans="2:35" x14ac:dyDescent="0.25">
      <c r="B29" s="20" t="s">
        <v>40</v>
      </c>
      <c r="C29" s="8">
        <f>VLOOKUP(B29,'Dados Viol. Contra Policiais'!$B$10:$O$37,14,0)</f>
        <v>4</v>
      </c>
      <c r="D29" s="8">
        <f>VLOOKUP(B29,'Dados Viol. Contra Policiais'!$B$42:$O$69,14,0)</f>
        <v>4</v>
      </c>
      <c r="E29" s="9">
        <f t="shared" si="0"/>
        <v>0</v>
      </c>
      <c r="G29" s="20" t="s">
        <v>40</v>
      </c>
      <c r="H29" s="8">
        <f>VLOOKUP(G29,'Dados Viol. Contra Policiais'!$B$42:$O$69,14,0)</f>
        <v>4</v>
      </c>
      <c r="I29" s="8">
        <f>VLOOKUP(G29,'Dados Viol. Contra Policiais'!$B$74:$O$101,14,0)</f>
        <v>2</v>
      </c>
      <c r="J29" s="9">
        <f t="shared" si="1"/>
        <v>-0.5</v>
      </c>
      <c r="L29" s="20" t="s">
        <v>40</v>
      </c>
      <c r="M29" s="8">
        <f>VLOOKUP(L29,'Dados Viol. Contra Policiais'!$B$74:$O$101,14,0)</f>
        <v>2</v>
      </c>
      <c r="N29" s="8">
        <f>VLOOKUP(L29,'Dados Viol. Contra Policiais'!$B$105:$O$134,14,0)</f>
        <v>7</v>
      </c>
      <c r="O29" s="9">
        <f t="shared" si="2"/>
        <v>2.5</v>
      </c>
      <c r="Q29" s="20" t="s">
        <v>40</v>
      </c>
      <c r="R29" s="8">
        <f>VLOOKUP(Q29,'Dados Viol. Contra Policiais'!$B$105:$O$133,14,0)</f>
        <v>7</v>
      </c>
      <c r="S29" s="8">
        <f>VLOOKUP(Q29,'Dados Viol. Contra Policiais'!$B$137:$O$165,14,0)</f>
        <v>4</v>
      </c>
      <c r="T29" s="9">
        <f t="shared" si="3"/>
        <v>-0.42857142857142855</v>
      </c>
      <c r="V29" s="20" t="s">
        <v>40</v>
      </c>
      <c r="W29" s="8">
        <f>VLOOKUP(V29,'Dados Viol. Contra Policiais'!$B$137:$O$165,14,0)</f>
        <v>4</v>
      </c>
      <c r="X29" s="8">
        <f>VLOOKUP(V29,'Dados Viol. Contra Policiais'!$B$168:$P$198,14,0)</f>
        <v>0</v>
      </c>
      <c r="Y29" s="9">
        <f t="shared" si="4"/>
        <v>-1</v>
      </c>
      <c r="AA29" s="20" t="s">
        <v>40</v>
      </c>
      <c r="AB29" s="8">
        <v>0</v>
      </c>
      <c r="AC29" s="8">
        <f>VLOOKUP(AA29,'Dados Viol. Contra Policiais'!$B$200:$P$230,14,0)</f>
        <v>7</v>
      </c>
      <c r="AD29" s="9" t="str">
        <f t="shared" si="5"/>
        <v/>
      </c>
      <c r="AF29" s="20" t="s">
        <v>40</v>
      </c>
      <c r="AG29" s="8">
        <v>7</v>
      </c>
      <c r="AH29" s="8">
        <v>4</v>
      </c>
      <c r="AI29" s="9">
        <f t="shared" si="6"/>
        <v>-0.42857142857142855</v>
      </c>
    </row>
    <row r="30" spans="2:35" x14ac:dyDescent="0.25">
      <c r="B30" s="20" t="s">
        <v>41</v>
      </c>
      <c r="C30" s="8">
        <f>VLOOKUP(B30,'Dados Viol. Contra Policiais'!$B$10:$O$37,14,0)</f>
        <v>1</v>
      </c>
      <c r="D30" s="8">
        <f>VLOOKUP(B30,'Dados Viol. Contra Policiais'!$B$42:$O$69,14,0)</f>
        <v>0</v>
      </c>
      <c r="E30" s="9">
        <f t="shared" si="0"/>
        <v>-1</v>
      </c>
      <c r="G30" s="20" t="s">
        <v>41</v>
      </c>
      <c r="H30" s="8">
        <f>VLOOKUP(G30,'Dados Viol. Contra Policiais'!$B$42:$O$69,14,0)</f>
        <v>0</v>
      </c>
      <c r="I30" s="8">
        <f>VLOOKUP(G30,'Dados Viol. Contra Policiais'!$B$74:$O$101,14,0)</f>
        <v>1</v>
      </c>
      <c r="J30" s="9" t="str">
        <f t="shared" si="1"/>
        <v/>
      </c>
      <c r="L30" s="20" t="s">
        <v>41</v>
      </c>
      <c r="M30" s="8">
        <f>VLOOKUP(L30,'Dados Viol. Contra Policiais'!$B$74:$O$101,14,0)</f>
        <v>1</v>
      </c>
      <c r="N30" s="8">
        <f>VLOOKUP(L30,'Dados Viol. Contra Policiais'!$B$105:$O$134,14,0)</f>
        <v>0</v>
      </c>
      <c r="O30" s="9">
        <f t="shared" si="2"/>
        <v>-1</v>
      </c>
      <c r="Q30" s="20" t="s">
        <v>41</v>
      </c>
      <c r="R30" s="8">
        <f>VLOOKUP(Q30,'Dados Viol. Contra Policiais'!$B$105:$O$133,14,0)</f>
        <v>0</v>
      </c>
      <c r="S30" s="8">
        <f>VLOOKUP(Q30,'Dados Viol. Contra Policiais'!$B$137:$O$165,14,0)</f>
        <v>0</v>
      </c>
      <c r="T30" s="9" t="str">
        <f t="shared" si="3"/>
        <v/>
      </c>
      <c r="V30" s="20" t="s">
        <v>41</v>
      </c>
      <c r="W30" s="8">
        <f>VLOOKUP(V30,'Dados Viol. Contra Policiais'!$B$137:$O$165,14,0)</f>
        <v>0</v>
      </c>
      <c r="X30" s="8">
        <f>VLOOKUP(V30,'Dados Viol. Contra Policiais'!$B$168:$P$198,14,0)</f>
        <v>0</v>
      </c>
      <c r="Y30" s="9" t="str">
        <f t="shared" si="4"/>
        <v/>
      </c>
      <c r="AA30" s="20" t="s">
        <v>41</v>
      </c>
      <c r="AB30" s="8">
        <v>0</v>
      </c>
      <c r="AC30" s="8">
        <f>VLOOKUP(AA30,'Dados Viol. Contra Policiais'!$B$200:$P$230,14,0)</f>
        <v>0</v>
      </c>
      <c r="AD30" s="9" t="str">
        <f t="shared" si="5"/>
        <v/>
      </c>
      <c r="AF30" s="20" t="s">
        <v>41</v>
      </c>
      <c r="AG30" s="8">
        <v>0</v>
      </c>
      <c r="AH30" s="8">
        <v>0</v>
      </c>
      <c r="AI30" s="9" t="str">
        <f t="shared" si="6"/>
        <v/>
      </c>
    </row>
    <row r="31" spans="2:35" x14ac:dyDescent="0.25">
      <c r="B31" s="20" t="s">
        <v>130</v>
      </c>
      <c r="C31" s="8">
        <f>VLOOKUP(B31,'Dados Viol. Contra Policiais'!$B$10:$O$37,14,0)</f>
        <v>0</v>
      </c>
      <c r="D31" s="8">
        <f>VLOOKUP(B31,'Dados Viol. Contra Policiais'!$B$42:$O$69,14,0)</f>
        <v>0</v>
      </c>
      <c r="E31" s="9" t="str">
        <f t="shared" si="0"/>
        <v/>
      </c>
      <c r="G31" s="20" t="s">
        <v>130</v>
      </c>
      <c r="H31" s="8">
        <f>VLOOKUP(G31,'Dados Viol. Contra Policiais'!$B$42:$O$69,14,0)</f>
        <v>0</v>
      </c>
      <c r="I31" s="8">
        <f>VLOOKUP(G31,'Dados Viol. Contra Policiais'!$B$74:$O$101,14,0)</f>
        <v>1</v>
      </c>
      <c r="J31" s="9" t="str">
        <f t="shared" si="1"/>
        <v/>
      </c>
      <c r="L31" s="20" t="s">
        <v>130</v>
      </c>
      <c r="M31" s="8">
        <f>VLOOKUP(L31,'Dados Viol. Contra Policiais'!$B$74:$O$101,14,0)</f>
        <v>1</v>
      </c>
      <c r="N31" s="8">
        <f>VLOOKUP(L31,'Dados Viol. Contra Policiais'!$B$105:$O$134,14,0)</f>
        <v>1</v>
      </c>
      <c r="O31" s="9">
        <f t="shared" si="2"/>
        <v>0</v>
      </c>
      <c r="Q31" s="20" t="s">
        <v>130</v>
      </c>
      <c r="R31" s="8">
        <f>VLOOKUP(Q31,'Dados Viol. Contra Policiais'!$B$105:$O$133,14,0)</f>
        <v>1</v>
      </c>
      <c r="S31" s="8">
        <f>VLOOKUP(Q31,'Dados Viol. Contra Policiais'!$B$137:$O$165,14,0)</f>
        <v>0</v>
      </c>
      <c r="T31" s="9">
        <f t="shared" si="3"/>
        <v>-1</v>
      </c>
      <c r="V31" s="20" t="s">
        <v>130</v>
      </c>
      <c r="W31" s="8">
        <f>VLOOKUP(V31,'Dados Viol. Contra Policiais'!$B$137:$O$165,14,0)</f>
        <v>0</v>
      </c>
      <c r="X31" s="8">
        <f>VLOOKUP(V31,'Dados Viol. Contra Policiais'!$B$168:$P$198,14,0)</f>
        <v>0</v>
      </c>
      <c r="Y31" s="9" t="str">
        <f t="shared" si="4"/>
        <v/>
      </c>
      <c r="AA31" s="20" t="s">
        <v>130</v>
      </c>
      <c r="AB31" s="8">
        <v>0</v>
      </c>
      <c r="AC31" s="8">
        <f>VLOOKUP(AA31,'Dados Viol. Contra Policiais'!$B$200:$P$230,14,0)</f>
        <v>0</v>
      </c>
      <c r="AD31" s="9" t="str">
        <f t="shared" si="5"/>
        <v/>
      </c>
      <c r="AF31" s="20" t="s">
        <v>130</v>
      </c>
      <c r="AG31" s="8">
        <v>0</v>
      </c>
      <c r="AH31" s="8">
        <v>0</v>
      </c>
      <c r="AI31" s="9" t="str">
        <f t="shared" si="6"/>
        <v/>
      </c>
    </row>
    <row r="32" spans="2:35" s="3" customFormat="1" ht="15.75" thickBot="1" x14ac:dyDescent="0.3">
      <c r="B32" s="19" t="s">
        <v>13</v>
      </c>
      <c r="C32" s="18">
        <f>SUM(C4:C31)</f>
        <v>14</v>
      </c>
      <c r="D32" s="18">
        <f>SUM(D4:D31)</f>
        <v>20</v>
      </c>
      <c r="E32" s="34">
        <f t="shared" si="0"/>
        <v>0.42857142857142855</v>
      </c>
      <c r="G32" s="19" t="s">
        <v>13</v>
      </c>
      <c r="H32" s="18">
        <f>SUM(H4:H31)</f>
        <v>20</v>
      </c>
      <c r="I32" s="18">
        <f>SUM(I4:I31)</f>
        <v>19</v>
      </c>
      <c r="J32" s="34">
        <f t="shared" si="1"/>
        <v>-0.05</v>
      </c>
      <c r="L32" s="19" t="s">
        <v>13</v>
      </c>
      <c r="M32" s="18">
        <f>SUM(M4:M31)</f>
        <v>19</v>
      </c>
      <c r="N32" s="18">
        <f>SUM(N4:N31)</f>
        <v>24</v>
      </c>
      <c r="O32" s="34">
        <f t="shared" si="2"/>
        <v>0.26315789473684209</v>
      </c>
      <c r="Q32" s="19" t="s">
        <v>13</v>
      </c>
      <c r="R32" s="18">
        <f>SUM(R4:R31)</f>
        <v>24</v>
      </c>
      <c r="S32" s="18">
        <f>SUM(S4:S31)</f>
        <v>15</v>
      </c>
      <c r="T32" s="34">
        <f t="shared" si="3"/>
        <v>-0.375</v>
      </c>
      <c r="V32" s="19" t="s">
        <v>13</v>
      </c>
      <c r="W32" s="18">
        <f>SUM(W4:W31)</f>
        <v>15</v>
      </c>
      <c r="X32" s="18">
        <f>SUM(X4:X31)</f>
        <v>18</v>
      </c>
      <c r="Y32" s="34">
        <f t="shared" si="4"/>
        <v>0.2</v>
      </c>
      <c r="AA32" s="19" t="s">
        <v>13</v>
      </c>
      <c r="AB32" s="18">
        <f>SUM(AB4:AB31)</f>
        <v>18</v>
      </c>
      <c r="AC32" s="18">
        <f>SUM(AC4:AC31)</f>
        <v>47</v>
      </c>
      <c r="AD32" s="34">
        <f t="shared" si="5"/>
        <v>1.6111111111111112</v>
      </c>
      <c r="AF32" s="19" t="s">
        <v>13</v>
      </c>
      <c r="AG32" s="18">
        <f>SUM(AG4:AG31)</f>
        <v>47</v>
      </c>
      <c r="AH32" s="18">
        <f>SUM(AH4:AH31)</f>
        <v>8</v>
      </c>
      <c r="AI32" s="34">
        <f t="shared" si="6"/>
        <v>-0.82978723404255317</v>
      </c>
    </row>
    <row r="33" spans="2:15" ht="15.75" customHeight="1" thickTop="1" x14ac:dyDescent="0.25">
      <c r="B33" s="132" t="s">
        <v>164</v>
      </c>
      <c r="C33" s="132"/>
      <c r="D33" s="132"/>
      <c r="E33" s="132"/>
      <c r="F33" s="132"/>
      <c r="G33" s="132"/>
      <c r="H33" s="132"/>
      <c r="I33" s="132"/>
      <c r="J33" s="132"/>
      <c r="O33"/>
    </row>
  </sheetData>
  <mergeCells count="8">
    <mergeCell ref="B33:J33"/>
    <mergeCell ref="L2:O2"/>
    <mergeCell ref="Q2:T2"/>
    <mergeCell ref="AF2:AI2"/>
    <mergeCell ref="AA2:AD2"/>
    <mergeCell ref="V2:Y2"/>
    <mergeCell ref="B2:E2"/>
    <mergeCell ref="G2:J2"/>
  </mergeCells>
  <pageMargins left="0.511811024" right="0.511811024" top="0.78740157499999996" bottom="0.78740157499999996" header="0.31496062000000002" footer="0.31496062000000002"/>
  <ignoredErrors>
    <ignoredError sqref="H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33"/>
  <sheetViews>
    <sheetView showGridLines="0" showRowColHeaders="0" workbookViewId="0"/>
  </sheetViews>
  <sheetFormatPr defaultRowHeight="15" x14ac:dyDescent="0.25"/>
  <cols>
    <col min="1" max="1" width="1.7109375" customWidth="1"/>
    <col min="2" max="2" width="11.5703125" customWidth="1"/>
    <col min="3" max="4" width="11.140625" customWidth="1"/>
    <col min="5" max="5" width="17.85546875" style="15" customWidth="1"/>
    <col min="6" max="6" width="2.28515625" customWidth="1"/>
    <col min="7" max="7" width="11.5703125" customWidth="1"/>
    <col min="8" max="9" width="11.140625" customWidth="1"/>
    <col min="10" max="10" width="17.85546875" style="15" customWidth="1"/>
    <col min="11" max="11" width="2.28515625" customWidth="1"/>
    <col min="12" max="12" width="11.5703125" customWidth="1"/>
    <col min="13" max="14" width="11.140625" customWidth="1"/>
    <col min="15" max="15" width="17.85546875" style="15" customWidth="1"/>
    <col min="16" max="16" width="2.28515625" customWidth="1"/>
    <col min="17" max="17" width="11.5703125" customWidth="1"/>
    <col min="18" max="19" width="11.140625" customWidth="1"/>
    <col min="20" max="20" width="17.85546875" style="15" customWidth="1"/>
  </cols>
  <sheetData>
    <row r="1" spans="2:20" ht="15.75" thickBot="1" x14ac:dyDescent="0.3"/>
    <row r="2" spans="2:20" s="26" customFormat="1" ht="42" customHeight="1" thickTop="1" x14ac:dyDescent="0.25">
      <c r="B2" s="133" t="s">
        <v>163</v>
      </c>
      <c r="C2" s="134"/>
      <c r="D2" s="134"/>
      <c r="E2" s="135"/>
      <c r="G2" s="133" t="s">
        <v>184</v>
      </c>
      <c r="H2" s="134"/>
      <c r="I2" s="134"/>
      <c r="J2" s="135"/>
      <c r="L2" s="133" t="s">
        <v>203</v>
      </c>
      <c r="M2" s="134"/>
      <c r="N2" s="134"/>
      <c r="O2" s="135"/>
      <c r="Q2" s="133" t="s">
        <v>206</v>
      </c>
      <c r="R2" s="134"/>
      <c r="S2" s="134"/>
      <c r="T2" s="135"/>
    </row>
    <row r="3" spans="2:20" ht="18" customHeight="1" x14ac:dyDescent="0.25">
      <c r="B3" s="20" t="s">
        <v>1</v>
      </c>
      <c r="C3" s="22">
        <v>2011</v>
      </c>
      <c r="D3" s="22">
        <v>2012</v>
      </c>
      <c r="E3" s="7" t="s">
        <v>162</v>
      </c>
      <c r="G3" s="20" t="s">
        <v>1</v>
      </c>
      <c r="H3" s="22">
        <v>2012</v>
      </c>
      <c r="I3" s="22">
        <v>2013</v>
      </c>
      <c r="J3" s="7" t="s">
        <v>162</v>
      </c>
      <c r="L3" s="20" t="s">
        <v>1</v>
      </c>
      <c r="M3" s="22">
        <v>2013</v>
      </c>
      <c r="N3" s="22">
        <v>2014</v>
      </c>
      <c r="O3" s="7" t="s">
        <v>162</v>
      </c>
      <c r="Q3" s="20" t="s">
        <v>1</v>
      </c>
      <c r="R3" s="22">
        <v>2014</v>
      </c>
      <c r="S3" s="22">
        <v>2015</v>
      </c>
      <c r="T3" s="7" t="s">
        <v>162</v>
      </c>
    </row>
    <row r="4" spans="2:20" x14ac:dyDescent="0.25">
      <c r="B4" s="20" t="s">
        <v>15</v>
      </c>
      <c r="C4" s="8">
        <f>VLOOKUP(B4,'Dados Viol. Policial 1° Sem'!$B$10:$O$37,14,0)</f>
        <v>0</v>
      </c>
      <c r="D4" s="8">
        <f>VLOOKUP(B4,'Dados Viol. Policial 1° Sem'!$B$42:$O$69,14,0)</f>
        <v>1</v>
      </c>
      <c r="E4" s="9" t="str">
        <f>IF(ISERR((D4-C4)/C4),"",(D4-C4)/C4)</f>
        <v/>
      </c>
      <c r="G4" s="20" t="s">
        <v>15</v>
      </c>
      <c r="H4" s="8">
        <f>VLOOKUP(G4,'Dados Viol. Policial 1° Sem'!$B$42:$O$69,14,0)</f>
        <v>1</v>
      </c>
      <c r="I4" s="8">
        <f>VLOOKUP(G4,'Dados Viol. Policial 1° Sem'!$B$74:$O$101,14,0)</f>
        <v>1</v>
      </c>
      <c r="J4" s="9">
        <f>IF(ISERR((I4-H4)/H4),"",(I4-H4)/H4)</f>
        <v>0</v>
      </c>
      <c r="L4" s="20" t="s">
        <v>15</v>
      </c>
      <c r="M4" s="8">
        <f>VLOOKUP(L4,'Dados Viol. Policial 1° Sem'!$B$74:$O$101,14,0)</f>
        <v>1</v>
      </c>
      <c r="N4" s="8">
        <f>VLOOKUP(L4,'Dados Viol. Policial 1° Sem'!$B$105:$O$134,14,0)</f>
        <v>7</v>
      </c>
      <c r="O4" s="9">
        <f>IF(ISERR((N4-M4)/M4),"",(N4-M4)/M4)</f>
        <v>6</v>
      </c>
      <c r="Q4" s="20" t="s">
        <v>15</v>
      </c>
      <c r="R4" s="8">
        <f>VLOOKUP(Q4,'Dados Viol. Policial 1° Sem'!$B$105:$O$134,14,0)</f>
        <v>7</v>
      </c>
      <c r="S4" s="8">
        <f>VLOOKUP(Q4,'Dados Viol. Policial 1° Sem'!$B$138:$O$166,14,0)</f>
        <v>2</v>
      </c>
      <c r="T4" s="9">
        <f>IF(ISERR((S4-R4)/R4),"",(S4-R4)/R4)</f>
        <v>-0.7142857142857143</v>
      </c>
    </row>
    <row r="5" spans="2:20" x14ac:dyDescent="0.25">
      <c r="B5" s="20" t="s">
        <v>16</v>
      </c>
      <c r="C5" s="8">
        <f>VLOOKUP(B5,'Dados Viol. Policial 1° Sem'!$B$10:$O$37,14,0)</f>
        <v>1</v>
      </c>
      <c r="D5" s="8">
        <f>VLOOKUP(B5,'Dados Viol. Policial 1° Sem'!$B$42:$O$69,14,0)</f>
        <v>3</v>
      </c>
      <c r="E5" s="9">
        <f t="shared" ref="E5:E32" si="0">IF(ISERR((D5-C5)/C5),"",(D5-C5)/C5)</f>
        <v>2</v>
      </c>
      <c r="G5" s="20" t="s">
        <v>16</v>
      </c>
      <c r="H5" s="8">
        <f>VLOOKUP(G5,'Dados Viol. Policial 1° Sem'!$B$42:$O$69,14,0)</f>
        <v>3</v>
      </c>
      <c r="I5" s="8">
        <f>VLOOKUP(G5,'Dados Viol. Policial 1° Sem'!$B$74:$O$101,14,0)</f>
        <v>8</v>
      </c>
      <c r="J5" s="9">
        <f t="shared" ref="J5:J32" si="1">IF(ISERR((I5-H5)/H5),"",(I5-H5)/H5)</f>
        <v>1.6666666666666667</v>
      </c>
      <c r="L5" s="20" t="s">
        <v>16</v>
      </c>
      <c r="M5" s="8">
        <f>VLOOKUP(L5,'Dados Viol. Policial 1° Sem'!$B$74:$O$101,14,0)</f>
        <v>8</v>
      </c>
      <c r="N5" s="8">
        <f>VLOOKUP(L5,'Dados Viol. Policial 1° Sem'!$B$105:$O$134,14,0)</f>
        <v>10</v>
      </c>
      <c r="O5" s="9">
        <f t="shared" ref="O5:O32" si="2">IF(ISERR((N5-M5)/M5),"",(N5-M5)/M5)</f>
        <v>0.25</v>
      </c>
      <c r="Q5" s="20" t="s">
        <v>16</v>
      </c>
      <c r="R5" s="8">
        <f>VLOOKUP(Q5,'Dados Viol. Policial 1° Sem'!$B$105:$O$134,14,0)</f>
        <v>10</v>
      </c>
      <c r="S5" s="8">
        <f>VLOOKUP(Q5,'Dados Viol. Policial 1° Sem'!$B$138:$O$166,14,0)</f>
        <v>9</v>
      </c>
      <c r="T5" s="9">
        <f t="shared" ref="T5:T32" si="3">IF(ISERR((S5-R5)/R5),"",(S5-R5)/R5)</f>
        <v>-0.1</v>
      </c>
    </row>
    <row r="6" spans="2:20" x14ac:dyDescent="0.25">
      <c r="B6" s="20" t="s">
        <v>17</v>
      </c>
      <c r="C6" s="8">
        <f>VLOOKUP(B6,'Dados Viol. Policial 1° Sem'!$B$10:$O$37,14,0)</f>
        <v>0</v>
      </c>
      <c r="D6" s="8">
        <f>VLOOKUP(B6,'Dados Viol. Policial 1° Sem'!$B$42:$O$69,14,0)</f>
        <v>6</v>
      </c>
      <c r="E6" s="9" t="str">
        <f t="shared" si="0"/>
        <v/>
      </c>
      <c r="G6" s="20" t="s">
        <v>17</v>
      </c>
      <c r="H6" s="8">
        <f>VLOOKUP(G6,'Dados Viol. Policial 1° Sem'!$B$42:$O$69,14,0)</f>
        <v>6</v>
      </c>
      <c r="I6" s="8">
        <f>VLOOKUP(G6,'Dados Viol. Policial 1° Sem'!$B$74:$O$101,14,0)</f>
        <v>18</v>
      </c>
      <c r="J6" s="9">
        <f t="shared" si="1"/>
        <v>2</v>
      </c>
      <c r="L6" s="20" t="s">
        <v>17</v>
      </c>
      <c r="M6" s="8">
        <f>VLOOKUP(L6,'Dados Viol. Policial 1° Sem'!$B$74:$O$101,14,0)</f>
        <v>18</v>
      </c>
      <c r="N6" s="8">
        <f>VLOOKUP(L6,'Dados Viol. Policial 1° Sem'!$B$105:$O$134,14,0)</f>
        <v>17</v>
      </c>
      <c r="O6" s="9">
        <f t="shared" si="2"/>
        <v>-5.5555555555555552E-2</v>
      </c>
      <c r="Q6" s="20" t="s">
        <v>17</v>
      </c>
      <c r="R6" s="8">
        <f>VLOOKUP(Q6,'Dados Viol. Policial 1° Sem'!$B$105:$O$134,14,0)</f>
        <v>17</v>
      </c>
      <c r="S6" s="8">
        <f>VLOOKUP(Q6,'Dados Viol. Policial 1° Sem'!$B$138:$O$166,14,0)</f>
        <v>10</v>
      </c>
      <c r="T6" s="9">
        <f t="shared" si="3"/>
        <v>-0.41176470588235292</v>
      </c>
    </row>
    <row r="7" spans="2:20" x14ac:dyDescent="0.25">
      <c r="B7" s="20" t="s">
        <v>18</v>
      </c>
      <c r="C7" s="8">
        <f>VLOOKUP(B7,'Dados Viol. Policial 1° Sem'!$B$10:$O$37,14,0)</f>
        <v>0</v>
      </c>
      <c r="D7" s="8">
        <f>VLOOKUP(B7,'Dados Viol. Policial 1° Sem'!$B$42:$O$69,14,0)</f>
        <v>2</v>
      </c>
      <c r="E7" s="9" t="str">
        <f t="shared" si="0"/>
        <v/>
      </c>
      <c r="G7" s="20" t="s">
        <v>18</v>
      </c>
      <c r="H7" s="8">
        <f>VLOOKUP(G7,'Dados Viol. Policial 1° Sem'!$B$42:$O$69,14,0)</f>
        <v>2</v>
      </c>
      <c r="I7" s="8">
        <f>VLOOKUP(G7,'Dados Viol. Policial 1° Sem'!$B$74:$O$101,14,0)</f>
        <v>1</v>
      </c>
      <c r="J7" s="9">
        <f t="shared" si="1"/>
        <v>-0.5</v>
      </c>
      <c r="L7" s="20" t="s">
        <v>18</v>
      </c>
      <c r="M7" s="8">
        <f>VLOOKUP(L7,'Dados Viol. Policial 1° Sem'!$B$74:$O$101,14,0)</f>
        <v>1</v>
      </c>
      <c r="N7" s="8">
        <f>VLOOKUP(L7,'Dados Viol. Policial 1° Sem'!$B$105:$O$134,14,0)</f>
        <v>3</v>
      </c>
      <c r="O7" s="9">
        <f t="shared" si="2"/>
        <v>2</v>
      </c>
      <c r="Q7" s="20" t="s">
        <v>18</v>
      </c>
      <c r="R7" s="8">
        <f>VLOOKUP(Q7,'Dados Viol. Policial 1° Sem'!$B$105:$O$134,14,0)</f>
        <v>3</v>
      </c>
      <c r="S7" s="8">
        <f>VLOOKUP(Q7,'Dados Viol. Policial 1° Sem'!$B$138:$O$166,14,0)</f>
        <v>1</v>
      </c>
      <c r="T7" s="9">
        <f t="shared" si="3"/>
        <v>-0.66666666666666663</v>
      </c>
    </row>
    <row r="8" spans="2:20" x14ac:dyDescent="0.25">
      <c r="B8" s="20" t="s">
        <v>19</v>
      </c>
      <c r="C8" s="8">
        <f>VLOOKUP(B8,'Dados Viol. Policial 1° Sem'!$B$10:$O$37,14,0)</f>
        <v>11</v>
      </c>
      <c r="D8" s="8">
        <f>VLOOKUP(B8,'Dados Viol. Policial 1° Sem'!$B$42:$O$69,14,0)</f>
        <v>23</v>
      </c>
      <c r="E8" s="9">
        <f t="shared" si="0"/>
        <v>1.0909090909090908</v>
      </c>
      <c r="G8" s="20" t="s">
        <v>19</v>
      </c>
      <c r="H8" s="8">
        <f>VLOOKUP(G8,'Dados Viol. Policial 1° Sem'!$B$42:$O$69,14,0)</f>
        <v>23</v>
      </c>
      <c r="I8" s="8">
        <f>VLOOKUP(G8,'Dados Viol. Policial 1° Sem'!$B$74:$O$101,14,0)</f>
        <v>45</v>
      </c>
      <c r="J8" s="9">
        <f t="shared" si="1"/>
        <v>0.95652173913043481</v>
      </c>
      <c r="L8" s="20" t="s">
        <v>19</v>
      </c>
      <c r="M8" s="8">
        <f>VLOOKUP(L8,'Dados Viol. Policial 1° Sem'!$B$74:$O$101,14,0)</f>
        <v>45</v>
      </c>
      <c r="N8" s="8">
        <f>VLOOKUP(L8,'Dados Viol. Policial 1° Sem'!$B$105:$O$134,14,0)</f>
        <v>41</v>
      </c>
      <c r="O8" s="9">
        <f t="shared" si="2"/>
        <v>-8.8888888888888892E-2</v>
      </c>
      <c r="Q8" s="20" t="s">
        <v>19</v>
      </c>
      <c r="R8" s="8">
        <f>VLOOKUP(Q8,'Dados Viol. Policial 1° Sem'!$B$105:$O$134,14,0)</f>
        <v>41</v>
      </c>
      <c r="S8" s="8">
        <f>VLOOKUP(Q8,'Dados Viol. Policial 1° Sem'!$B$138:$O$166,14,0)</f>
        <v>39</v>
      </c>
      <c r="T8" s="9">
        <f t="shared" si="3"/>
        <v>-4.878048780487805E-2</v>
      </c>
    </row>
    <row r="9" spans="2:20" x14ac:dyDescent="0.25">
      <c r="B9" s="20" t="s">
        <v>20</v>
      </c>
      <c r="C9" s="8">
        <f>VLOOKUP(B9,'Dados Viol. Policial 1° Sem'!$B$10:$O$37,14,0)</f>
        <v>7</v>
      </c>
      <c r="D9" s="8">
        <f>VLOOKUP(B9,'Dados Viol. Policial 1° Sem'!$B$42:$O$69,14,0)</f>
        <v>10</v>
      </c>
      <c r="E9" s="9">
        <f t="shared" si="0"/>
        <v>0.42857142857142855</v>
      </c>
      <c r="G9" s="20" t="s">
        <v>20</v>
      </c>
      <c r="H9" s="8">
        <f>VLOOKUP(G9,'Dados Viol. Policial 1° Sem'!$B$42:$O$69,14,0)</f>
        <v>10</v>
      </c>
      <c r="I9" s="8">
        <f>VLOOKUP(G9,'Dados Viol. Policial 1° Sem'!$B$74:$O$101,14,0)</f>
        <v>22</v>
      </c>
      <c r="J9" s="9">
        <f t="shared" si="1"/>
        <v>1.2</v>
      </c>
      <c r="L9" s="20" t="s">
        <v>20</v>
      </c>
      <c r="M9" s="8">
        <f>VLOOKUP(L9,'Dados Viol. Policial 1° Sem'!$B$74:$O$101,14,0)</f>
        <v>22</v>
      </c>
      <c r="N9" s="8">
        <f>VLOOKUP(L9,'Dados Viol. Policial 1° Sem'!$B$105:$O$134,14,0)</f>
        <v>30</v>
      </c>
      <c r="O9" s="9">
        <f t="shared" si="2"/>
        <v>0.36363636363636365</v>
      </c>
      <c r="Q9" s="20" t="s">
        <v>20</v>
      </c>
      <c r="R9" s="8">
        <f>VLOOKUP(Q9,'Dados Viol. Policial 1° Sem'!$B$105:$O$134,14,0)</f>
        <v>30</v>
      </c>
      <c r="S9" s="8">
        <f>VLOOKUP(Q9,'Dados Viol. Policial 1° Sem'!$B$138:$O$166,14,0)</f>
        <v>34</v>
      </c>
      <c r="T9" s="9">
        <f t="shared" si="3"/>
        <v>0.13333333333333333</v>
      </c>
    </row>
    <row r="10" spans="2:20" x14ac:dyDescent="0.25">
      <c r="B10" s="20" t="s">
        <v>21</v>
      </c>
      <c r="C10" s="8">
        <f>VLOOKUP(B10,'Dados Viol. Policial 1° Sem'!$B$10:$O$37,14,0)</f>
        <v>8</v>
      </c>
      <c r="D10" s="8">
        <f>VLOOKUP(B10,'Dados Viol. Policial 1° Sem'!$B$42:$O$69,14,0)</f>
        <v>19</v>
      </c>
      <c r="E10" s="9">
        <f t="shared" si="0"/>
        <v>1.375</v>
      </c>
      <c r="G10" s="20" t="s">
        <v>21</v>
      </c>
      <c r="H10" s="8">
        <f>VLOOKUP(G10,'Dados Viol. Policial 1° Sem'!$B$42:$O$69,14,0)</f>
        <v>19</v>
      </c>
      <c r="I10" s="8">
        <f>VLOOKUP(G10,'Dados Viol. Policial 1° Sem'!$B$74:$O$101,14,0)</f>
        <v>12</v>
      </c>
      <c r="J10" s="9">
        <f t="shared" si="1"/>
        <v>-0.36842105263157893</v>
      </c>
      <c r="L10" s="20" t="s">
        <v>21</v>
      </c>
      <c r="M10" s="8">
        <f>VLOOKUP(L10,'Dados Viol. Policial 1° Sem'!$B$74:$O$101,14,0)</f>
        <v>12</v>
      </c>
      <c r="N10" s="8">
        <f>VLOOKUP(L10,'Dados Viol. Policial 1° Sem'!$B$105:$O$134,14,0)</f>
        <v>26</v>
      </c>
      <c r="O10" s="9">
        <f t="shared" si="2"/>
        <v>1.1666666666666667</v>
      </c>
      <c r="Q10" s="20" t="s">
        <v>21</v>
      </c>
      <c r="R10" s="8">
        <f>VLOOKUP(Q10,'Dados Viol. Policial 1° Sem'!$B$105:$O$134,14,0)</f>
        <v>26</v>
      </c>
      <c r="S10" s="8">
        <f>VLOOKUP(Q10,'Dados Viol. Policial 1° Sem'!$B$138:$O$166,14,0)</f>
        <v>23</v>
      </c>
      <c r="T10" s="9">
        <f t="shared" si="3"/>
        <v>-0.11538461538461539</v>
      </c>
    </row>
    <row r="11" spans="2:20" x14ac:dyDescent="0.25">
      <c r="B11" s="20" t="s">
        <v>22</v>
      </c>
      <c r="C11" s="8">
        <f>VLOOKUP(B11,'Dados Viol. Policial 1° Sem'!$B$10:$O$37,14,0)</f>
        <v>5</v>
      </c>
      <c r="D11" s="8">
        <f>VLOOKUP(B11,'Dados Viol. Policial 1° Sem'!$B$42:$O$69,14,0)</f>
        <v>4</v>
      </c>
      <c r="E11" s="9">
        <f t="shared" si="0"/>
        <v>-0.2</v>
      </c>
      <c r="G11" s="20" t="s">
        <v>22</v>
      </c>
      <c r="H11" s="8">
        <f>VLOOKUP(G11,'Dados Viol. Policial 1° Sem'!$B$42:$O$69,14,0)</f>
        <v>4</v>
      </c>
      <c r="I11" s="8">
        <f>VLOOKUP(G11,'Dados Viol. Policial 1° Sem'!$B$74:$O$101,14,0)</f>
        <v>8</v>
      </c>
      <c r="J11" s="9">
        <f t="shared" si="1"/>
        <v>1</v>
      </c>
      <c r="L11" s="20" t="s">
        <v>22</v>
      </c>
      <c r="M11" s="8">
        <f>VLOOKUP(L11,'Dados Viol. Policial 1° Sem'!$B$74:$O$101,14,0)</f>
        <v>8</v>
      </c>
      <c r="N11" s="8">
        <f>VLOOKUP(L11,'Dados Viol. Policial 1° Sem'!$B$105:$O$134,14,0)</f>
        <v>24</v>
      </c>
      <c r="O11" s="9">
        <f t="shared" si="2"/>
        <v>2</v>
      </c>
      <c r="Q11" s="20" t="s">
        <v>22</v>
      </c>
      <c r="R11" s="8">
        <f>VLOOKUP(Q11,'Dados Viol. Policial 1° Sem'!$B$105:$O$134,14,0)</f>
        <v>24</v>
      </c>
      <c r="S11" s="8">
        <f>VLOOKUP(Q11,'Dados Viol. Policial 1° Sem'!$B$138:$O$166,14,0)</f>
        <v>19</v>
      </c>
      <c r="T11" s="9">
        <f t="shared" si="3"/>
        <v>-0.20833333333333334</v>
      </c>
    </row>
    <row r="12" spans="2:20" x14ac:dyDescent="0.25">
      <c r="B12" s="20" t="s">
        <v>23</v>
      </c>
      <c r="C12" s="8">
        <f>VLOOKUP(B12,'Dados Viol. Policial 1° Sem'!$B$10:$O$37,14,0)</f>
        <v>6</v>
      </c>
      <c r="D12" s="8">
        <f>VLOOKUP(B12,'Dados Viol. Policial 1° Sem'!$B$42:$O$69,14,0)</f>
        <v>10</v>
      </c>
      <c r="E12" s="9">
        <f t="shared" si="0"/>
        <v>0.66666666666666663</v>
      </c>
      <c r="G12" s="20" t="s">
        <v>23</v>
      </c>
      <c r="H12" s="8">
        <f>VLOOKUP(G12,'Dados Viol. Policial 1° Sem'!$B$42:$O$69,14,0)</f>
        <v>10</v>
      </c>
      <c r="I12" s="8">
        <f>VLOOKUP(G12,'Dados Viol. Policial 1° Sem'!$B$74:$O$101,14,0)</f>
        <v>18</v>
      </c>
      <c r="J12" s="9">
        <f t="shared" si="1"/>
        <v>0.8</v>
      </c>
      <c r="L12" s="20" t="s">
        <v>23</v>
      </c>
      <c r="M12" s="8">
        <f>VLOOKUP(L12,'Dados Viol. Policial 1° Sem'!$B$74:$O$101,14,0)</f>
        <v>18</v>
      </c>
      <c r="N12" s="8">
        <f>VLOOKUP(L12,'Dados Viol. Policial 1° Sem'!$B$105:$O$134,14,0)</f>
        <v>35</v>
      </c>
      <c r="O12" s="9">
        <f t="shared" si="2"/>
        <v>0.94444444444444442</v>
      </c>
      <c r="Q12" s="20" t="s">
        <v>23</v>
      </c>
      <c r="R12" s="8">
        <f>VLOOKUP(Q12,'Dados Viol. Policial 1° Sem'!$B$105:$O$134,14,0)</f>
        <v>35</v>
      </c>
      <c r="S12" s="8">
        <f>VLOOKUP(Q12,'Dados Viol. Policial 1° Sem'!$B$138:$O$166,14,0)</f>
        <v>38</v>
      </c>
      <c r="T12" s="9">
        <f t="shared" si="3"/>
        <v>8.5714285714285715E-2</v>
      </c>
    </row>
    <row r="13" spans="2:20" x14ac:dyDescent="0.25">
      <c r="B13" s="20" t="s">
        <v>24</v>
      </c>
      <c r="C13" s="8">
        <f>VLOOKUP(B13,'Dados Viol. Policial 1° Sem'!$B$10:$O$37,14,0)</f>
        <v>2</v>
      </c>
      <c r="D13" s="8">
        <f>VLOOKUP(B13,'Dados Viol. Policial 1° Sem'!$B$42:$O$69,14,0)</f>
        <v>9</v>
      </c>
      <c r="E13" s="9">
        <f t="shared" si="0"/>
        <v>3.5</v>
      </c>
      <c r="G13" s="20" t="s">
        <v>24</v>
      </c>
      <c r="H13" s="8">
        <f>VLOOKUP(G13,'Dados Viol. Policial 1° Sem'!$B$42:$O$69,14,0)</f>
        <v>9</v>
      </c>
      <c r="I13" s="8">
        <f>VLOOKUP(G13,'Dados Viol. Policial 1° Sem'!$B$74:$O$101,14,0)</f>
        <v>13</v>
      </c>
      <c r="J13" s="9">
        <f t="shared" si="1"/>
        <v>0.44444444444444442</v>
      </c>
      <c r="L13" s="20" t="s">
        <v>24</v>
      </c>
      <c r="M13" s="8">
        <f>VLOOKUP(L13,'Dados Viol. Policial 1° Sem'!$B$74:$O$101,14,0)</f>
        <v>13</v>
      </c>
      <c r="N13" s="8">
        <f>VLOOKUP(L13,'Dados Viol. Policial 1° Sem'!$B$105:$O$134,14,0)</f>
        <v>18</v>
      </c>
      <c r="O13" s="9">
        <f t="shared" si="2"/>
        <v>0.38461538461538464</v>
      </c>
      <c r="Q13" s="20" t="s">
        <v>24</v>
      </c>
      <c r="R13" s="8">
        <f>VLOOKUP(Q13,'Dados Viol. Policial 1° Sem'!$B$105:$O$134,14,0)</f>
        <v>18</v>
      </c>
      <c r="S13" s="8">
        <f>VLOOKUP(Q13,'Dados Viol. Policial 1° Sem'!$B$138:$O$166,14,0)</f>
        <v>16</v>
      </c>
      <c r="T13" s="9">
        <f t="shared" si="3"/>
        <v>-0.1111111111111111</v>
      </c>
    </row>
    <row r="14" spans="2:20" x14ac:dyDescent="0.25">
      <c r="B14" s="20" t="s">
        <v>25</v>
      </c>
      <c r="C14" s="8">
        <f>VLOOKUP(B14,'Dados Viol. Policial 1° Sem'!$B$10:$O$37,14,0)</f>
        <v>20</v>
      </c>
      <c r="D14" s="8">
        <f>VLOOKUP(B14,'Dados Viol. Policial 1° Sem'!$B$42:$O$69,14,0)</f>
        <v>70</v>
      </c>
      <c r="E14" s="9">
        <f t="shared" si="0"/>
        <v>2.5</v>
      </c>
      <c r="G14" s="20" t="s">
        <v>25</v>
      </c>
      <c r="H14" s="8">
        <f>VLOOKUP(G14,'Dados Viol. Policial 1° Sem'!$B$42:$O$69,14,0)</f>
        <v>70</v>
      </c>
      <c r="I14" s="8">
        <f>VLOOKUP(G14,'Dados Viol. Policial 1° Sem'!$B$74:$O$101,14,0)</f>
        <v>75</v>
      </c>
      <c r="J14" s="9">
        <f t="shared" si="1"/>
        <v>7.1428571428571425E-2</v>
      </c>
      <c r="L14" s="20" t="s">
        <v>25</v>
      </c>
      <c r="M14" s="8">
        <f>VLOOKUP(L14,'Dados Viol. Policial 1° Sem'!$B$74:$O$101,14,0)</f>
        <v>75</v>
      </c>
      <c r="N14" s="8">
        <f>VLOOKUP(L14,'Dados Viol. Policial 1° Sem'!$B$105:$O$134,14,0)</f>
        <v>76</v>
      </c>
      <c r="O14" s="9">
        <f t="shared" si="2"/>
        <v>1.3333333333333334E-2</v>
      </c>
      <c r="Q14" s="20" t="s">
        <v>25</v>
      </c>
      <c r="R14" s="8">
        <f>VLOOKUP(Q14,'Dados Viol. Policial 1° Sem'!$B$105:$O$134,14,0)</f>
        <v>76</v>
      </c>
      <c r="S14" s="8">
        <f>VLOOKUP(Q14,'Dados Viol. Policial 1° Sem'!$B$138:$O$166,14,0)</f>
        <v>46</v>
      </c>
      <c r="T14" s="9">
        <f t="shared" si="3"/>
        <v>-0.39473684210526316</v>
      </c>
    </row>
    <row r="15" spans="2:20" x14ac:dyDescent="0.25">
      <c r="B15" s="20" t="s">
        <v>26</v>
      </c>
      <c r="C15" s="8">
        <f>VLOOKUP(B15,'Dados Viol. Policial 1° Sem'!$B$10:$O$37,14,0)</f>
        <v>5</v>
      </c>
      <c r="D15" s="8">
        <f>VLOOKUP(B15,'Dados Viol. Policial 1° Sem'!$B$42:$O$69,14,0)</f>
        <v>11</v>
      </c>
      <c r="E15" s="9">
        <f t="shared" si="0"/>
        <v>1.2</v>
      </c>
      <c r="G15" s="20" t="s">
        <v>26</v>
      </c>
      <c r="H15" s="8">
        <f>VLOOKUP(G15,'Dados Viol. Policial 1° Sem'!$B$42:$O$69,14,0)</f>
        <v>11</v>
      </c>
      <c r="I15" s="8">
        <f>VLOOKUP(G15,'Dados Viol. Policial 1° Sem'!$B$74:$O$101,14,0)</f>
        <v>13</v>
      </c>
      <c r="J15" s="9">
        <f t="shared" si="1"/>
        <v>0.18181818181818182</v>
      </c>
      <c r="L15" s="20" t="s">
        <v>26</v>
      </c>
      <c r="M15" s="8">
        <f>VLOOKUP(L15,'Dados Viol. Policial 1° Sem'!$B$74:$O$101,14,0)</f>
        <v>13</v>
      </c>
      <c r="N15" s="8">
        <f>VLOOKUP(L15,'Dados Viol. Policial 1° Sem'!$B$105:$O$134,14,0)</f>
        <v>16</v>
      </c>
      <c r="O15" s="9">
        <f t="shared" si="2"/>
        <v>0.23076923076923078</v>
      </c>
      <c r="Q15" s="20" t="s">
        <v>26</v>
      </c>
      <c r="R15" s="8">
        <f>VLOOKUP(Q15,'Dados Viol. Policial 1° Sem'!$B$105:$O$134,14,0)</f>
        <v>16</v>
      </c>
      <c r="S15" s="8">
        <f>VLOOKUP(Q15,'Dados Viol. Policial 1° Sem'!$B$138:$O$166,14,0)</f>
        <v>15</v>
      </c>
      <c r="T15" s="9">
        <f t="shared" si="3"/>
        <v>-6.25E-2</v>
      </c>
    </row>
    <row r="16" spans="2:20" x14ac:dyDescent="0.25">
      <c r="B16" s="20" t="s">
        <v>27</v>
      </c>
      <c r="C16" s="8">
        <f>VLOOKUP(B16,'Dados Viol. Policial 1° Sem'!$B$10:$O$37,14,0)</f>
        <v>3</v>
      </c>
      <c r="D16" s="8">
        <f>VLOOKUP(B16,'Dados Viol. Policial 1° Sem'!$B$42:$O$69,14,0)</f>
        <v>21</v>
      </c>
      <c r="E16" s="9">
        <f t="shared" si="0"/>
        <v>6</v>
      </c>
      <c r="G16" s="20" t="s">
        <v>27</v>
      </c>
      <c r="H16" s="8">
        <f>VLOOKUP(G16,'Dados Viol. Policial 1° Sem'!$B$42:$O$69,14,0)</f>
        <v>21</v>
      </c>
      <c r="I16" s="8">
        <f>VLOOKUP(G16,'Dados Viol. Policial 1° Sem'!$B$74:$O$101,14,0)</f>
        <v>18</v>
      </c>
      <c r="J16" s="9">
        <f t="shared" si="1"/>
        <v>-0.14285714285714285</v>
      </c>
      <c r="L16" s="20" t="s">
        <v>27</v>
      </c>
      <c r="M16" s="8">
        <f>VLOOKUP(L16,'Dados Viol. Policial 1° Sem'!$B$74:$O$101,14,0)</f>
        <v>18</v>
      </c>
      <c r="N16" s="8">
        <f>VLOOKUP(L16,'Dados Viol. Policial 1° Sem'!$B$105:$O$134,14,0)</f>
        <v>21</v>
      </c>
      <c r="O16" s="9">
        <f t="shared" si="2"/>
        <v>0.16666666666666666</v>
      </c>
      <c r="Q16" s="20" t="s">
        <v>27</v>
      </c>
      <c r="R16" s="8">
        <f>VLOOKUP(Q16,'Dados Viol. Policial 1° Sem'!$B$105:$O$134,14,0)</f>
        <v>21</v>
      </c>
      <c r="S16" s="8">
        <f>VLOOKUP(Q16,'Dados Viol. Policial 1° Sem'!$B$138:$O$166,14,0)</f>
        <v>9</v>
      </c>
      <c r="T16" s="9">
        <f t="shared" si="3"/>
        <v>-0.5714285714285714</v>
      </c>
    </row>
    <row r="17" spans="2:20" x14ac:dyDescent="0.25">
      <c r="B17" s="20" t="s">
        <v>28</v>
      </c>
      <c r="C17" s="8">
        <f>VLOOKUP(B17,'Dados Viol. Policial 1° Sem'!$B$10:$O$37,14,0)</f>
        <v>2</v>
      </c>
      <c r="D17" s="8">
        <f>VLOOKUP(B17,'Dados Viol. Policial 1° Sem'!$B$42:$O$69,14,0)</f>
        <v>16</v>
      </c>
      <c r="E17" s="9">
        <f t="shared" si="0"/>
        <v>7</v>
      </c>
      <c r="G17" s="20" t="s">
        <v>28</v>
      </c>
      <c r="H17" s="8">
        <f>VLOOKUP(G17,'Dados Viol. Policial 1° Sem'!$B$42:$O$69,14,0)</f>
        <v>16</v>
      </c>
      <c r="I17" s="8">
        <f>VLOOKUP(G17,'Dados Viol. Policial 1° Sem'!$B$74:$O$101,14,0)</f>
        <v>21</v>
      </c>
      <c r="J17" s="9">
        <f t="shared" si="1"/>
        <v>0.3125</v>
      </c>
      <c r="L17" s="20" t="s">
        <v>28</v>
      </c>
      <c r="M17" s="8">
        <f>VLOOKUP(L17,'Dados Viol. Policial 1° Sem'!$B$74:$O$101,14,0)</f>
        <v>21</v>
      </c>
      <c r="N17" s="8">
        <f>VLOOKUP(L17,'Dados Viol. Policial 1° Sem'!$B$105:$O$134,14,0)</f>
        <v>50</v>
      </c>
      <c r="O17" s="9">
        <f t="shared" si="2"/>
        <v>1.3809523809523809</v>
      </c>
      <c r="Q17" s="20" t="s">
        <v>28</v>
      </c>
      <c r="R17" s="8">
        <f>VLOOKUP(Q17,'Dados Viol. Policial 1° Sem'!$B$105:$O$134,14,0)</f>
        <v>50</v>
      </c>
      <c r="S17" s="8">
        <f>VLOOKUP(Q17,'Dados Viol. Policial 1° Sem'!$B$138:$O$166,14,0)</f>
        <v>33</v>
      </c>
      <c r="T17" s="9">
        <f t="shared" si="3"/>
        <v>-0.34</v>
      </c>
    </row>
    <row r="18" spans="2:20" x14ac:dyDescent="0.25">
      <c r="B18" s="20" t="s">
        <v>29</v>
      </c>
      <c r="C18" s="8">
        <f>VLOOKUP(B18,'Dados Viol. Policial 1° Sem'!$B$10:$O$37,14,0)</f>
        <v>5</v>
      </c>
      <c r="D18" s="8">
        <f>VLOOKUP(B18,'Dados Viol. Policial 1° Sem'!$B$42:$O$69,14,0)</f>
        <v>11</v>
      </c>
      <c r="E18" s="9">
        <f t="shared" si="0"/>
        <v>1.2</v>
      </c>
      <c r="G18" s="20" t="s">
        <v>29</v>
      </c>
      <c r="H18" s="8">
        <f>VLOOKUP(G18,'Dados Viol. Policial 1° Sem'!$B$42:$O$69,14,0)</f>
        <v>11</v>
      </c>
      <c r="I18" s="8">
        <f>VLOOKUP(G18,'Dados Viol. Policial 1° Sem'!$B$74:$O$101,14,0)</f>
        <v>21</v>
      </c>
      <c r="J18" s="9">
        <f t="shared" si="1"/>
        <v>0.90909090909090906</v>
      </c>
      <c r="L18" s="20" t="s">
        <v>29</v>
      </c>
      <c r="M18" s="8">
        <f>VLOOKUP(L18,'Dados Viol. Policial 1° Sem'!$B$74:$O$101,14,0)</f>
        <v>21</v>
      </c>
      <c r="N18" s="8">
        <f>VLOOKUP(L18,'Dados Viol. Policial 1° Sem'!$B$105:$O$134,14,0)</f>
        <v>12</v>
      </c>
      <c r="O18" s="9">
        <f t="shared" si="2"/>
        <v>-0.42857142857142855</v>
      </c>
      <c r="Q18" s="20" t="s">
        <v>29</v>
      </c>
      <c r="R18" s="8">
        <f>VLOOKUP(Q18,'Dados Viol. Policial 1° Sem'!$B$105:$O$134,14,0)</f>
        <v>12</v>
      </c>
      <c r="S18" s="8">
        <f>VLOOKUP(Q18,'Dados Viol. Policial 1° Sem'!$B$138:$O$166,14,0)</f>
        <v>10</v>
      </c>
      <c r="T18" s="9">
        <f t="shared" si="3"/>
        <v>-0.16666666666666666</v>
      </c>
    </row>
    <row r="19" spans="2:20" x14ac:dyDescent="0.25">
      <c r="B19" s="20" t="s">
        <v>30</v>
      </c>
      <c r="C19" s="8">
        <f>VLOOKUP(B19,'Dados Viol. Policial 1° Sem'!$B$10:$O$37,14,0)</f>
        <v>18</v>
      </c>
      <c r="D19" s="8">
        <f>VLOOKUP(B19,'Dados Viol. Policial 1° Sem'!$B$42:$O$69,14,0)</f>
        <v>20</v>
      </c>
      <c r="E19" s="9">
        <f t="shared" si="0"/>
        <v>0.1111111111111111</v>
      </c>
      <c r="G19" s="20" t="s">
        <v>30</v>
      </c>
      <c r="H19" s="8">
        <f>VLOOKUP(G19,'Dados Viol. Policial 1° Sem'!$B$42:$O$69,14,0)</f>
        <v>20</v>
      </c>
      <c r="I19" s="8">
        <f>VLOOKUP(G19,'Dados Viol. Policial 1° Sem'!$B$74:$O$101,14,0)</f>
        <v>23</v>
      </c>
      <c r="J19" s="9">
        <f t="shared" si="1"/>
        <v>0.15</v>
      </c>
      <c r="L19" s="20" t="s">
        <v>30</v>
      </c>
      <c r="M19" s="8">
        <f>VLOOKUP(L19,'Dados Viol. Policial 1° Sem'!$B$74:$O$101,14,0)</f>
        <v>23</v>
      </c>
      <c r="N19" s="8">
        <f>VLOOKUP(L19,'Dados Viol. Policial 1° Sem'!$B$105:$O$134,14,0)</f>
        <v>27</v>
      </c>
      <c r="O19" s="9">
        <f t="shared" si="2"/>
        <v>0.17391304347826086</v>
      </c>
      <c r="Q19" s="20" t="s">
        <v>30</v>
      </c>
      <c r="R19" s="8">
        <f>VLOOKUP(Q19,'Dados Viol. Policial 1° Sem'!$B$105:$O$134,14,0)</f>
        <v>27</v>
      </c>
      <c r="S19" s="8">
        <f>VLOOKUP(Q19,'Dados Viol. Policial 1° Sem'!$B$138:$O$166,14,0)</f>
        <v>12</v>
      </c>
      <c r="T19" s="9">
        <f t="shared" si="3"/>
        <v>-0.55555555555555558</v>
      </c>
    </row>
    <row r="20" spans="2:20" x14ac:dyDescent="0.25">
      <c r="B20" s="20" t="s">
        <v>31</v>
      </c>
      <c r="C20" s="8">
        <f>VLOOKUP(B20,'Dados Viol. Policial 1° Sem'!$B$10:$O$37,14,0)</f>
        <v>6</v>
      </c>
      <c r="D20" s="8">
        <f>VLOOKUP(B20,'Dados Viol. Policial 1° Sem'!$B$42:$O$69,14,0)</f>
        <v>9</v>
      </c>
      <c r="E20" s="9">
        <f t="shared" si="0"/>
        <v>0.5</v>
      </c>
      <c r="G20" s="20" t="s">
        <v>31</v>
      </c>
      <c r="H20" s="8">
        <f>VLOOKUP(G20,'Dados Viol. Policial 1° Sem'!$B$42:$O$69,14,0)</f>
        <v>9</v>
      </c>
      <c r="I20" s="8">
        <f>VLOOKUP(G20,'Dados Viol. Policial 1° Sem'!$B$74:$O$101,14,0)</f>
        <v>6</v>
      </c>
      <c r="J20" s="9">
        <f t="shared" si="1"/>
        <v>-0.33333333333333331</v>
      </c>
      <c r="L20" s="20" t="s">
        <v>31</v>
      </c>
      <c r="M20" s="8">
        <f>VLOOKUP(L20,'Dados Viol. Policial 1° Sem'!$B$74:$O$101,14,0)</f>
        <v>6</v>
      </c>
      <c r="N20" s="8">
        <f>VLOOKUP(L20,'Dados Viol. Policial 1° Sem'!$B$105:$O$134,14,0)</f>
        <v>7</v>
      </c>
      <c r="O20" s="9">
        <f t="shared" si="2"/>
        <v>0.16666666666666666</v>
      </c>
      <c r="Q20" s="20" t="s">
        <v>31</v>
      </c>
      <c r="R20" s="8">
        <f>VLOOKUP(Q20,'Dados Viol. Policial 1° Sem'!$B$105:$O$134,14,0)</f>
        <v>7</v>
      </c>
      <c r="S20" s="8">
        <f>VLOOKUP(Q20,'Dados Viol. Policial 1° Sem'!$B$138:$O$166,14,0)</f>
        <v>6</v>
      </c>
      <c r="T20" s="9">
        <f t="shared" si="3"/>
        <v>-0.14285714285714285</v>
      </c>
    </row>
    <row r="21" spans="2:20" x14ac:dyDescent="0.25">
      <c r="B21" s="20" t="s">
        <v>32</v>
      </c>
      <c r="C21" s="8">
        <f>VLOOKUP(B21,'Dados Viol. Policial 1° Sem'!$B$10:$O$37,14,0)</f>
        <v>5</v>
      </c>
      <c r="D21" s="8">
        <f>VLOOKUP(B21,'Dados Viol. Policial 1° Sem'!$B$42:$O$69,14,0)</f>
        <v>20</v>
      </c>
      <c r="E21" s="9">
        <f t="shared" si="0"/>
        <v>3</v>
      </c>
      <c r="G21" s="20" t="s">
        <v>32</v>
      </c>
      <c r="H21" s="8">
        <f>VLOOKUP(G21,'Dados Viol. Policial 1° Sem'!$B$42:$O$69,14,0)</f>
        <v>20</v>
      </c>
      <c r="I21" s="8">
        <f>VLOOKUP(G21,'Dados Viol. Policial 1° Sem'!$B$74:$O$101,14,0)</f>
        <v>35</v>
      </c>
      <c r="J21" s="9">
        <f t="shared" si="1"/>
        <v>0.75</v>
      </c>
      <c r="L21" s="20" t="s">
        <v>32</v>
      </c>
      <c r="M21" s="8">
        <f>VLOOKUP(L21,'Dados Viol. Policial 1° Sem'!$B$74:$O$101,14,0)</f>
        <v>35</v>
      </c>
      <c r="N21" s="8">
        <f>VLOOKUP(L21,'Dados Viol. Policial 1° Sem'!$B$105:$O$134,14,0)</f>
        <v>37</v>
      </c>
      <c r="O21" s="9">
        <f t="shared" si="2"/>
        <v>5.7142857142857141E-2</v>
      </c>
      <c r="Q21" s="20" t="s">
        <v>32</v>
      </c>
      <c r="R21" s="8">
        <f>VLOOKUP(Q21,'Dados Viol. Policial 1° Sem'!$B$105:$O$134,14,0)</f>
        <v>37</v>
      </c>
      <c r="S21" s="8">
        <f>VLOOKUP(Q21,'Dados Viol. Policial 1° Sem'!$B$138:$O$166,14,0)</f>
        <v>41</v>
      </c>
      <c r="T21" s="9">
        <f t="shared" si="3"/>
        <v>0.10810810810810811</v>
      </c>
    </row>
    <row r="22" spans="2:20" x14ac:dyDescent="0.25">
      <c r="B22" s="20" t="s">
        <v>33</v>
      </c>
      <c r="C22" s="8">
        <f>VLOOKUP(B22,'Dados Viol. Policial 1° Sem'!$B$10:$O$37,14,0)</f>
        <v>8</v>
      </c>
      <c r="D22" s="8">
        <f>VLOOKUP(B22,'Dados Viol. Policial 1° Sem'!$B$42:$O$69,14,0)</f>
        <v>29</v>
      </c>
      <c r="E22" s="9">
        <f t="shared" si="0"/>
        <v>2.625</v>
      </c>
      <c r="G22" s="20" t="s">
        <v>33</v>
      </c>
      <c r="H22" s="8">
        <f>VLOOKUP(G22,'Dados Viol. Policial 1° Sem'!$B$42:$O$69,14,0)</f>
        <v>29</v>
      </c>
      <c r="I22" s="8">
        <f>VLOOKUP(G22,'Dados Viol. Policial 1° Sem'!$B$74:$O$101,14,0)</f>
        <v>42</v>
      </c>
      <c r="J22" s="9">
        <f t="shared" si="1"/>
        <v>0.44827586206896552</v>
      </c>
      <c r="L22" s="20" t="s">
        <v>33</v>
      </c>
      <c r="M22" s="8">
        <f>VLOOKUP(L22,'Dados Viol. Policial 1° Sem'!$B$74:$O$101,14,0)</f>
        <v>42</v>
      </c>
      <c r="N22" s="8">
        <f>VLOOKUP(L22,'Dados Viol. Policial 1° Sem'!$B$105:$O$134,14,0)</f>
        <v>40</v>
      </c>
      <c r="O22" s="9">
        <f t="shared" si="2"/>
        <v>-4.7619047619047616E-2</v>
      </c>
      <c r="Q22" s="20" t="s">
        <v>33</v>
      </c>
      <c r="R22" s="8">
        <f>VLOOKUP(Q22,'Dados Viol. Policial 1° Sem'!$B$105:$O$134,14,0)</f>
        <v>40</v>
      </c>
      <c r="S22" s="8">
        <f>VLOOKUP(Q22,'Dados Viol. Policial 1° Sem'!$B$138:$O$166,14,0)</f>
        <v>30</v>
      </c>
      <c r="T22" s="9">
        <f t="shared" si="3"/>
        <v>-0.25</v>
      </c>
    </row>
    <row r="23" spans="2:20" x14ac:dyDescent="0.25">
      <c r="B23" s="20" t="s">
        <v>34</v>
      </c>
      <c r="C23" s="8">
        <f>VLOOKUP(B23,'Dados Viol. Policial 1° Sem'!$B$10:$O$37,14,0)</f>
        <v>2</v>
      </c>
      <c r="D23" s="8">
        <f>VLOOKUP(B23,'Dados Viol. Policial 1° Sem'!$B$42:$O$69,14,0)</f>
        <v>9</v>
      </c>
      <c r="E23" s="9">
        <f t="shared" si="0"/>
        <v>3.5</v>
      </c>
      <c r="G23" s="20" t="s">
        <v>34</v>
      </c>
      <c r="H23" s="8">
        <f>VLOOKUP(G23,'Dados Viol. Policial 1° Sem'!$B$42:$O$69,14,0)</f>
        <v>9</v>
      </c>
      <c r="I23" s="8">
        <f>VLOOKUP(G23,'Dados Viol. Policial 1° Sem'!$B$74:$O$101,14,0)</f>
        <v>8</v>
      </c>
      <c r="J23" s="9">
        <f t="shared" si="1"/>
        <v>-0.1111111111111111</v>
      </c>
      <c r="L23" s="20" t="s">
        <v>34</v>
      </c>
      <c r="M23" s="8">
        <f>VLOOKUP(L23,'Dados Viol. Policial 1° Sem'!$B$74:$O$101,14,0)</f>
        <v>8</v>
      </c>
      <c r="N23" s="8">
        <f>VLOOKUP(L23,'Dados Viol. Policial 1° Sem'!$B$105:$O$134,14,0)</f>
        <v>26</v>
      </c>
      <c r="O23" s="9">
        <f t="shared" si="2"/>
        <v>2.25</v>
      </c>
      <c r="Q23" s="20" t="s">
        <v>34</v>
      </c>
      <c r="R23" s="8">
        <f>VLOOKUP(Q23,'Dados Viol. Policial 1° Sem'!$B$105:$O$134,14,0)</f>
        <v>26</v>
      </c>
      <c r="S23" s="8">
        <f>VLOOKUP(Q23,'Dados Viol. Policial 1° Sem'!$B$138:$O$166,14,0)</f>
        <v>13</v>
      </c>
      <c r="T23" s="9">
        <f t="shared" si="3"/>
        <v>-0.5</v>
      </c>
    </row>
    <row r="24" spans="2:20" x14ac:dyDescent="0.25">
      <c r="B24" s="20" t="s">
        <v>35</v>
      </c>
      <c r="C24" s="8">
        <f>VLOOKUP(B24,'Dados Viol. Policial 1° Sem'!$B$10:$O$37,14,0)</f>
        <v>0</v>
      </c>
      <c r="D24" s="8">
        <f>VLOOKUP(B24,'Dados Viol. Policial 1° Sem'!$B$42:$O$69,14,0)</f>
        <v>4</v>
      </c>
      <c r="E24" s="9" t="str">
        <f t="shared" si="0"/>
        <v/>
      </c>
      <c r="G24" s="20" t="s">
        <v>35</v>
      </c>
      <c r="H24" s="8">
        <f>VLOOKUP(G24,'Dados Viol. Policial 1° Sem'!$B$42:$O$69,14,0)</f>
        <v>4</v>
      </c>
      <c r="I24" s="8">
        <f>VLOOKUP(G24,'Dados Viol. Policial 1° Sem'!$B$74:$O$101,14,0)</f>
        <v>4</v>
      </c>
      <c r="J24" s="9">
        <f t="shared" si="1"/>
        <v>0</v>
      </c>
      <c r="L24" s="20" t="s">
        <v>35</v>
      </c>
      <c r="M24" s="8">
        <f>VLOOKUP(L24,'Dados Viol. Policial 1° Sem'!$B$74:$O$101,14,0)</f>
        <v>4</v>
      </c>
      <c r="N24" s="8">
        <f>VLOOKUP(L24,'Dados Viol. Policial 1° Sem'!$B$105:$O$134,14,0)</f>
        <v>5</v>
      </c>
      <c r="O24" s="9">
        <f t="shared" si="2"/>
        <v>0.25</v>
      </c>
      <c r="Q24" s="20" t="s">
        <v>35</v>
      </c>
      <c r="R24" s="8">
        <f>VLOOKUP(Q24,'Dados Viol. Policial 1° Sem'!$B$105:$O$134,14,0)</f>
        <v>5</v>
      </c>
      <c r="S24" s="8">
        <f>VLOOKUP(Q24,'Dados Viol. Policial 1° Sem'!$B$138:$O$166,14,0)</f>
        <v>6</v>
      </c>
      <c r="T24" s="9">
        <f t="shared" si="3"/>
        <v>0.2</v>
      </c>
    </row>
    <row r="25" spans="2:20" x14ac:dyDescent="0.25">
      <c r="B25" s="20" t="s">
        <v>36</v>
      </c>
      <c r="C25" s="8">
        <f>VLOOKUP(B25,'Dados Viol. Policial 1° Sem'!$B$10:$O$37,14,0)</f>
        <v>0</v>
      </c>
      <c r="D25" s="8">
        <f>VLOOKUP(B25,'Dados Viol. Policial 1° Sem'!$B$42:$O$69,14,0)</f>
        <v>0</v>
      </c>
      <c r="E25" s="9" t="str">
        <f t="shared" si="0"/>
        <v/>
      </c>
      <c r="G25" s="20" t="s">
        <v>36</v>
      </c>
      <c r="H25" s="8">
        <f>VLOOKUP(G25,'Dados Viol. Policial 1° Sem'!$B$42:$O$69,14,0)</f>
        <v>0</v>
      </c>
      <c r="I25" s="8">
        <f>VLOOKUP(G25,'Dados Viol. Policial 1° Sem'!$B$74:$O$101,14,0)</f>
        <v>0</v>
      </c>
      <c r="J25" s="9" t="str">
        <f t="shared" si="1"/>
        <v/>
      </c>
      <c r="L25" s="20" t="s">
        <v>36</v>
      </c>
      <c r="M25" s="8">
        <f>VLOOKUP(L25,'Dados Viol. Policial 1° Sem'!$B$74:$O$101,14,0)</f>
        <v>0</v>
      </c>
      <c r="N25" s="8">
        <f>VLOOKUP(L25,'Dados Viol. Policial 1° Sem'!$B$105:$O$134,14,0)</f>
        <v>1</v>
      </c>
      <c r="O25" s="9" t="str">
        <f t="shared" si="2"/>
        <v/>
      </c>
      <c r="Q25" s="20" t="s">
        <v>36</v>
      </c>
      <c r="R25" s="8">
        <f>VLOOKUP(Q25,'Dados Viol. Policial 1° Sem'!$B$105:$O$134,14,0)</f>
        <v>1</v>
      </c>
      <c r="S25" s="8">
        <f>VLOOKUP(Q25,'Dados Viol. Policial 1° Sem'!$B$138:$O$166,14,0)</f>
        <v>0</v>
      </c>
      <c r="T25" s="9">
        <f t="shared" si="3"/>
        <v>-1</v>
      </c>
    </row>
    <row r="26" spans="2:20" x14ac:dyDescent="0.25">
      <c r="B26" s="20" t="s">
        <v>37</v>
      </c>
      <c r="C26" s="8">
        <f>VLOOKUP(B26,'Dados Viol. Policial 1° Sem'!$B$10:$O$37,14,0)</f>
        <v>6</v>
      </c>
      <c r="D26" s="8">
        <f>VLOOKUP(B26,'Dados Viol. Policial 1° Sem'!$B$42:$O$69,14,0)</f>
        <v>13</v>
      </c>
      <c r="E26" s="9">
        <f t="shared" si="0"/>
        <v>1.1666666666666667</v>
      </c>
      <c r="G26" s="20" t="s">
        <v>37</v>
      </c>
      <c r="H26" s="8">
        <f>VLOOKUP(G26,'Dados Viol. Policial 1° Sem'!$B$42:$O$69,14,0)</f>
        <v>13</v>
      </c>
      <c r="I26" s="8">
        <f>VLOOKUP(G26,'Dados Viol. Policial 1° Sem'!$B$74:$O$101,14,0)</f>
        <v>9</v>
      </c>
      <c r="J26" s="9">
        <f t="shared" si="1"/>
        <v>-0.30769230769230771</v>
      </c>
      <c r="L26" s="20" t="s">
        <v>37</v>
      </c>
      <c r="M26" s="8">
        <f>VLOOKUP(L26,'Dados Viol. Policial 1° Sem'!$B$74:$O$101,14,0)</f>
        <v>9</v>
      </c>
      <c r="N26" s="8">
        <f>VLOOKUP(L26,'Dados Viol. Policial 1° Sem'!$B$105:$O$134,14,0)</f>
        <v>6</v>
      </c>
      <c r="O26" s="9">
        <f t="shared" si="2"/>
        <v>-0.33333333333333331</v>
      </c>
      <c r="Q26" s="20" t="s">
        <v>37</v>
      </c>
      <c r="R26" s="8">
        <f>VLOOKUP(Q26,'Dados Viol. Policial 1° Sem'!$B$105:$O$134,14,0)</f>
        <v>6</v>
      </c>
      <c r="S26" s="8">
        <f>VLOOKUP(Q26,'Dados Viol. Policial 1° Sem'!$B$138:$O$166,14,0)</f>
        <v>22</v>
      </c>
      <c r="T26" s="9">
        <f t="shared" si="3"/>
        <v>2.6666666666666665</v>
      </c>
    </row>
    <row r="27" spans="2:20" x14ac:dyDescent="0.25">
      <c r="B27" s="20" t="s">
        <v>38</v>
      </c>
      <c r="C27" s="8">
        <f>VLOOKUP(B27,'Dados Viol. Policial 1° Sem'!$B$10:$O$37,14,0)</f>
        <v>21</v>
      </c>
      <c r="D27" s="8">
        <f>VLOOKUP(B27,'Dados Viol. Policial 1° Sem'!$B$42:$O$69,14,0)</f>
        <v>13</v>
      </c>
      <c r="E27" s="9">
        <f t="shared" si="0"/>
        <v>-0.38095238095238093</v>
      </c>
      <c r="G27" s="20" t="s">
        <v>38</v>
      </c>
      <c r="H27" s="8">
        <f>VLOOKUP(G27,'Dados Viol. Policial 1° Sem'!$B$42:$O$69,14,0)</f>
        <v>13</v>
      </c>
      <c r="I27" s="8">
        <f>VLOOKUP(G27,'Dados Viol. Policial 1° Sem'!$B$74:$O$101,14,0)</f>
        <v>14</v>
      </c>
      <c r="J27" s="9">
        <f t="shared" si="1"/>
        <v>7.6923076923076927E-2</v>
      </c>
      <c r="L27" s="20" t="s">
        <v>38</v>
      </c>
      <c r="M27" s="8">
        <f>VLOOKUP(L27,'Dados Viol. Policial 1° Sem'!$B$74:$O$101,14,0)</f>
        <v>14</v>
      </c>
      <c r="N27" s="8">
        <f>VLOOKUP(L27,'Dados Viol. Policial 1° Sem'!$B$105:$O$134,14,0)</f>
        <v>14</v>
      </c>
      <c r="O27" s="9">
        <f t="shared" si="2"/>
        <v>0</v>
      </c>
      <c r="Q27" s="20" t="s">
        <v>38</v>
      </c>
      <c r="R27" s="8">
        <f>VLOOKUP(Q27,'Dados Viol. Policial 1° Sem'!$B$105:$O$134,14,0)</f>
        <v>14</v>
      </c>
      <c r="S27" s="8">
        <f>VLOOKUP(Q27,'Dados Viol. Policial 1° Sem'!$B$138:$O$166,14,0)</f>
        <v>14</v>
      </c>
      <c r="T27" s="9">
        <f t="shared" si="3"/>
        <v>0</v>
      </c>
    </row>
    <row r="28" spans="2:20" x14ac:dyDescent="0.25">
      <c r="B28" s="20" t="s">
        <v>39</v>
      </c>
      <c r="C28" s="8">
        <f>VLOOKUP(B28,'Dados Viol. Policial 1° Sem'!$B$10:$O$37,14,0)</f>
        <v>0</v>
      </c>
      <c r="D28" s="8">
        <f>VLOOKUP(B28,'Dados Viol. Policial 1° Sem'!$B$42:$O$69,14,0)</f>
        <v>3</v>
      </c>
      <c r="E28" s="9" t="str">
        <f t="shared" si="0"/>
        <v/>
      </c>
      <c r="G28" s="20" t="s">
        <v>39</v>
      </c>
      <c r="H28" s="8">
        <f>VLOOKUP(G28,'Dados Viol. Policial 1° Sem'!$B$42:$O$69,14,0)</f>
        <v>3</v>
      </c>
      <c r="I28" s="8">
        <f>VLOOKUP(G28,'Dados Viol. Policial 1° Sem'!$B$74:$O$101,14,0)</f>
        <v>4</v>
      </c>
      <c r="J28" s="9">
        <f t="shared" si="1"/>
        <v>0.33333333333333331</v>
      </c>
      <c r="L28" s="20" t="s">
        <v>39</v>
      </c>
      <c r="M28" s="8">
        <f>VLOOKUP(L28,'Dados Viol. Policial 1° Sem'!$B$74:$O$101,14,0)</f>
        <v>4</v>
      </c>
      <c r="N28" s="8">
        <f>VLOOKUP(L28,'Dados Viol. Policial 1° Sem'!$B$105:$O$134,14,0)</f>
        <v>8</v>
      </c>
      <c r="O28" s="9">
        <f t="shared" si="2"/>
        <v>1</v>
      </c>
      <c r="Q28" s="20" t="s">
        <v>39</v>
      </c>
      <c r="R28" s="8">
        <f>VLOOKUP(Q28,'Dados Viol. Policial 1° Sem'!$B$105:$O$134,14,0)</f>
        <v>8</v>
      </c>
      <c r="S28" s="8">
        <f>VLOOKUP(Q28,'Dados Viol. Policial 1° Sem'!$B$138:$O$166,14,0)</f>
        <v>7</v>
      </c>
      <c r="T28" s="9">
        <f t="shared" si="3"/>
        <v>-0.125</v>
      </c>
    </row>
    <row r="29" spans="2:20" x14ac:dyDescent="0.25">
      <c r="B29" s="20" t="s">
        <v>40</v>
      </c>
      <c r="C29" s="8">
        <f>VLOOKUP(B29,'Dados Viol. Policial 1° Sem'!$B$10:$O$37,14,0)</f>
        <v>23</v>
      </c>
      <c r="D29" s="8">
        <f>VLOOKUP(B29,'Dados Viol. Policial 1° Sem'!$B$42:$O$69,14,0)</f>
        <v>72</v>
      </c>
      <c r="E29" s="9">
        <f t="shared" si="0"/>
        <v>2.1304347826086958</v>
      </c>
      <c r="G29" s="20" t="s">
        <v>40</v>
      </c>
      <c r="H29" s="8">
        <f>VLOOKUP(G29,'Dados Viol. Policial 1° Sem'!$B$42:$O$69,14,0)</f>
        <v>72</v>
      </c>
      <c r="I29" s="8">
        <f>VLOOKUP(G29,'Dados Viol. Policial 1° Sem'!$B$74:$O$101,14,0)</f>
        <v>56</v>
      </c>
      <c r="J29" s="9">
        <f t="shared" si="1"/>
        <v>-0.22222222222222221</v>
      </c>
      <c r="L29" s="20" t="s">
        <v>40</v>
      </c>
      <c r="M29" s="8">
        <f>VLOOKUP(L29,'Dados Viol. Policial 1° Sem'!$B$74:$O$101,14,0)</f>
        <v>56</v>
      </c>
      <c r="N29" s="8">
        <f>VLOOKUP(L29,'Dados Viol. Policial 1° Sem'!$B$105:$O$134,14,0)</f>
        <v>142</v>
      </c>
      <c r="O29" s="9">
        <f t="shared" si="2"/>
        <v>1.5357142857142858</v>
      </c>
      <c r="Q29" s="20" t="s">
        <v>40</v>
      </c>
      <c r="R29" s="8">
        <f>VLOOKUP(Q29,'Dados Viol. Policial 1° Sem'!$B$105:$O$134,14,0)</f>
        <v>142</v>
      </c>
      <c r="S29" s="8">
        <f>VLOOKUP(Q29,'Dados Viol. Policial 1° Sem'!$B$138:$O$166,14,0)</f>
        <v>63</v>
      </c>
      <c r="T29" s="9">
        <f t="shared" si="3"/>
        <v>-0.55633802816901412</v>
      </c>
    </row>
    <row r="30" spans="2:20" x14ac:dyDescent="0.25">
      <c r="B30" s="20" t="s">
        <v>41</v>
      </c>
      <c r="C30" s="8">
        <f>VLOOKUP(B30,'Dados Viol. Policial 1° Sem'!$B$10:$O$37,14,0)</f>
        <v>5</v>
      </c>
      <c r="D30" s="8">
        <f>VLOOKUP(B30,'Dados Viol. Policial 1° Sem'!$B$42:$O$69,14,0)</f>
        <v>5</v>
      </c>
      <c r="E30" s="9">
        <f t="shared" si="0"/>
        <v>0</v>
      </c>
      <c r="G30" s="20" t="s">
        <v>41</v>
      </c>
      <c r="H30" s="8">
        <f>VLOOKUP(G30,'Dados Viol. Policial 1° Sem'!$B$42:$O$69,14,0)</f>
        <v>5</v>
      </c>
      <c r="I30" s="8">
        <f>VLOOKUP(G30,'Dados Viol. Policial 1° Sem'!$B$74:$O$101,14,0)</f>
        <v>9</v>
      </c>
      <c r="J30" s="9">
        <f t="shared" si="1"/>
        <v>0.8</v>
      </c>
      <c r="L30" s="20" t="s">
        <v>41</v>
      </c>
      <c r="M30" s="8">
        <f>VLOOKUP(L30,'Dados Viol. Policial 1° Sem'!$B$74:$O$101,14,0)</f>
        <v>9</v>
      </c>
      <c r="N30" s="8">
        <f>VLOOKUP(L30,'Dados Viol. Policial 1° Sem'!$B$105:$O$134,14,0)</f>
        <v>1</v>
      </c>
      <c r="O30" s="9">
        <f t="shared" si="2"/>
        <v>-0.88888888888888884</v>
      </c>
      <c r="Q30" s="20" t="s">
        <v>41</v>
      </c>
      <c r="R30" s="8">
        <f>VLOOKUP(Q30,'Dados Viol. Policial 1° Sem'!$B$105:$O$134,14,0)</f>
        <v>1</v>
      </c>
      <c r="S30" s="8">
        <f>VLOOKUP(Q30,'Dados Viol. Policial 1° Sem'!$B$138:$O$166,14,0)</f>
        <v>5</v>
      </c>
      <c r="T30" s="9">
        <f t="shared" si="3"/>
        <v>4</v>
      </c>
    </row>
    <row r="31" spans="2:20" x14ac:dyDescent="0.25">
      <c r="B31" s="20" t="s">
        <v>130</v>
      </c>
      <c r="C31" s="8">
        <f>VLOOKUP(B31,'Dados Viol. Policial 1° Sem'!$B$10:$O$37,14,0)</f>
        <v>0</v>
      </c>
      <c r="D31" s="8">
        <f>VLOOKUP(B31,'Dados Viol. Policial 1° Sem'!$B$42:$O$69,14,0)</f>
        <v>0</v>
      </c>
      <c r="E31" s="9" t="str">
        <f t="shared" si="0"/>
        <v/>
      </c>
      <c r="G31" s="20" t="s">
        <v>130</v>
      </c>
      <c r="H31" s="8">
        <f>VLOOKUP(G31,'Dados Viol. Policial 1° Sem'!$B$42:$O$69,14,0)</f>
        <v>0</v>
      </c>
      <c r="I31" s="8">
        <f>VLOOKUP(G31,'Dados Viol. Policial 1° Sem'!$B$74:$O$101,14,0)</f>
        <v>0</v>
      </c>
      <c r="J31" s="9" t="str">
        <f t="shared" si="1"/>
        <v/>
      </c>
      <c r="L31" s="20" t="s">
        <v>130</v>
      </c>
      <c r="M31" s="8">
        <f>VLOOKUP(L31,'Dados Viol. Policial 1° Sem'!$B$74:$O$101,14,0)</f>
        <v>0</v>
      </c>
      <c r="N31" s="8">
        <f>VLOOKUP(L31,'Dados Viol. Policial 1° Sem'!$B$105:$O$134,14,0)</f>
        <v>2</v>
      </c>
      <c r="O31" s="9" t="str">
        <f t="shared" si="2"/>
        <v/>
      </c>
      <c r="Q31" s="20" t="s">
        <v>130</v>
      </c>
      <c r="R31" s="8">
        <f>VLOOKUP(Q31,'Dados Viol. Policial 1° Sem'!$B$105:$O$134,14,0)</f>
        <v>2</v>
      </c>
      <c r="S31" s="8">
        <f>VLOOKUP(Q31,'Dados Viol. Policial 1° Sem'!$B$138:$O$166,14,0)</f>
        <v>0</v>
      </c>
      <c r="T31" s="9">
        <f t="shared" si="3"/>
        <v>-1</v>
      </c>
    </row>
    <row r="32" spans="2:20" s="3" customFormat="1" ht="15.75" thickBot="1" x14ac:dyDescent="0.3">
      <c r="B32" s="19" t="s">
        <v>13</v>
      </c>
      <c r="C32" s="18">
        <f>SUM(C4:C31)</f>
        <v>169</v>
      </c>
      <c r="D32" s="18">
        <f>SUM(D4:D31)</f>
        <v>413</v>
      </c>
      <c r="E32" s="34">
        <f t="shared" si="0"/>
        <v>1.4437869822485208</v>
      </c>
      <c r="G32" s="19" t="s">
        <v>13</v>
      </c>
      <c r="H32" s="18">
        <f>SUM(H4:H31)</f>
        <v>413</v>
      </c>
      <c r="I32" s="18">
        <f>SUM(I4:I31)</f>
        <v>504</v>
      </c>
      <c r="J32" s="34">
        <f t="shared" si="1"/>
        <v>0.22033898305084745</v>
      </c>
      <c r="L32" s="19" t="s">
        <v>13</v>
      </c>
      <c r="M32" s="18">
        <f>SUM(M4:M31)</f>
        <v>504</v>
      </c>
      <c r="N32" s="18">
        <f>SUM(N4:N31)</f>
        <v>702</v>
      </c>
      <c r="O32" s="34">
        <f t="shared" si="2"/>
        <v>0.39285714285714285</v>
      </c>
      <c r="Q32" s="19" t="s">
        <v>13</v>
      </c>
      <c r="R32" s="18">
        <f>SUM(R4:R31)</f>
        <v>702</v>
      </c>
      <c r="S32" s="18">
        <f>SUM(S4:S31)</f>
        <v>523</v>
      </c>
      <c r="T32" s="34">
        <f t="shared" si="3"/>
        <v>-0.25498575498575499</v>
      </c>
    </row>
    <row r="33" spans="2:20" ht="15.75" customHeight="1" thickTop="1" x14ac:dyDescent="0.25">
      <c r="B33" s="132" t="s">
        <v>164</v>
      </c>
      <c r="C33" s="132"/>
      <c r="D33" s="132"/>
      <c r="E33" s="132"/>
      <c r="F33" s="132"/>
      <c r="G33" s="132"/>
      <c r="H33" s="132"/>
      <c r="I33" s="132"/>
      <c r="J33" s="132"/>
      <c r="O33"/>
      <c r="T33"/>
    </row>
  </sheetData>
  <mergeCells count="5">
    <mergeCell ref="B2:E2"/>
    <mergeCell ref="G2:J2"/>
    <mergeCell ref="L2:O2"/>
    <mergeCell ref="B33:J33"/>
    <mergeCell ref="Q2:T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V96"/>
  <sheetViews>
    <sheetView showGridLines="0" showRowColHeaders="0" zoomScale="85" zoomScaleNormal="85" workbookViewId="0"/>
  </sheetViews>
  <sheetFormatPr defaultRowHeight="15" x14ac:dyDescent="0.25"/>
  <cols>
    <col min="1" max="1" width="2.28515625" customWidth="1"/>
    <col min="2" max="2" width="9.85546875" customWidth="1"/>
    <col min="3" max="3" width="12.7109375" customWidth="1"/>
    <col min="4" max="4" width="14.140625" customWidth="1"/>
    <col min="5" max="5" width="14.28515625" customWidth="1"/>
    <col min="6" max="6" width="14.5703125" customWidth="1"/>
    <col min="7" max="7" width="2.140625" customWidth="1"/>
    <col min="8" max="8" width="11.42578125" customWidth="1"/>
    <col min="9" max="9" width="14.7109375" customWidth="1"/>
    <col min="10" max="11" width="14.28515625" customWidth="1"/>
    <col min="12" max="12" width="14.42578125" customWidth="1"/>
    <col min="13" max="13" width="2.85546875" customWidth="1"/>
    <col min="14" max="14" width="11.140625" customWidth="1"/>
    <col min="15" max="15" width="14.140625" customWidth="1"/>
    <col min="16" max="16" width="13" customWidth="1"/>
    <col min="17" max="17" width="18" customWidth="1"/>
    <col min="18" max="18" width="18.140625" customWidth="1"/>
    <col min="19" max="19" width="2.85546875" customWidth="1"/>
    <col min="20" max="20" width="11.140625" customWidth="1"/>
    <col min="21" max="21" width="14.140625" customWidth="1"/>
    <col min="22" max="22" width="13" customWidth="1"/>
    <col min="23" max="23" width="18" customWidth="1"/>
    <col min="24" max="24" width="18.140625" customWidth="1"/>
    <col min="25" max="25" width="2.85546875" customWidth="1"/>
    <col min="26" max="26" width="17.28515625" customWidth="1"/>
    <col min="28" max="28" width="15" customWidth="1"/>
    <col min="29" max="29" width="12.140625" customWidth="1"/>
    <col min="30" max="30" width="17" customWidth="1"/>
    <col min="31" max="31" width="2.85546875" customWidth="1"/>
    <col min="32" max="32" width="17.28515625" customWidth="1"/>
    <col min="34" max="34" width="15" customWidth="1"/>
    <col min="35" max="35" width="12.140625" customWidth="1"/>
    <col min="36" max="36" width="17" customWidth="1"/>
    <col min="37" max="37" width="2.85546875" customWidth="1"/>
    <col min="38" max="38" width="17.28515625" customWidth="1"/>
    <col min="40" max="40" width="15" customWidth="1"/>
    <col min="41" max="41" width="12.140625" customWidth="1"/>
    <col min="42" max="42" width="17" customWidth="1"/>
    <col min="43" max="43" width="2.140625" customWidth="1"/>
    <col min="44" max="44" width="17.28515625" customWidth="1"/>
    <col min="46" max="46" width="15" customWidth="1"/>
    <col min="47" max="47" width="12.140625" customWidth="1"/>
    <col min="48" max="48" width="17" customWidth="1"/>
  </cols>
  <sheetData>
    <row r="1" spans="2:48" ht="15.75" thickBot="1" x14ac:dyDescent="0.3"/>
    <row r="2" spans="2:48" ht="26.25" customHeight="1" thickTop="1" thickBot="1" x14ac:dyDescent="0.3">
      <c r="B2" s="136" t="s">
        <v>217</v>
      </c>
      <c r="C2" s="137"/>
      <c r="D2" s="137"/>
      <c r="E2" s="137"/>
      <c r="F2" s="138"/>
      <c r="H2" s="136" t="s">
        <v>218</v>
      </c>
      <c r="I2" s="137"/>
      <c r="J2" s="137"/>
      <c r="K2" s="137"/>
      <c r="L2" s="138"/>
      <c r="N2" s="136" t="s">
        <v>219</v>
      </c>
      <c r="O2" s="137"/>
      <c r="P2" s="137"/>
      <c r="Q2" s="137"/>
      <c r="R2" s="138"/>
      <c r="T2" s="136" t="s">
        <v>220</v>
      </c>
      <c r="U2" s="137"/>
      <c r="V2" s="137"/>
      <c r="W2" s="137"/>
      <c r="X2" s="138"/>
      <c r="Z2" s="136" t="s">
        <v>221</v>
      </c>
      <c r="AA2" s="137"/>
      <c r="AB2" s="137"/>
      <c r="AC2" s="137"/>
      <c r="AD2" s="138"/>
      <c r="AF2" s="136" t="s">
        <v>222</v>
      </c>
      <c r="AG2" s="137"/>
      <c r="AH2" s="137"/>
      <c r="AI2" s="137"/>
      <c r="AJ2" s="138"/>
      <c r="AL2" s="136" t="s">
        <v>354</v>
      </c>
      <c r="AM2" s="137"/>
      <c r="AN2" s="137"/>
      <c r="AO2" s="137"/>
      <c r="AP2" s="138"/>
      <c r="AR2" s="136" t="s">
        <v>378</v>
      </c>
      <c r="AS2" s="137"/>
      <c r="AT2" s="137"/>
      <c r="AU2" s="137"/>
      <c r="AV2" s="138"/>
    </row>
    <row r="3" spans="2:48" ht="45.75" thickTop="1" x14ac:dyDescent="0.25">
      <c r="B3" s="60" t="s">
        <v>154</v>
      </c>
      <c r="C3" s="61" t="s">
        <v>1</v>
      </c>
      <c r="D3" s="59" t="s">
        <v>44</v>
      </c>
      <c r="E3" s="59" t="s">
        <v>158</v>
      </c>
      <c r="F3" s="58" t="s">
        <v>160</v>
      </c>
      <c r="H3" s="60" t="s">
        <v>154</v>
      </c>
      <c r="I3" s="61" t="s">
        <v>1</v>
      </c>
      <c r="J3" s="59" t="s">
        <v>44</v>
      </c>
      <c r="K3" s="59" t="s">
        <v>158</v>
      </c>
      <c r="L3" s="58" t="s">
        <v>160</v>
      </c>
      <c r="N3" s="60" t="s">
        <v>154</v>
      </c>
      <c r="O3" s="61" t="s">
        <v>1</v>
      </c>
      <c r="P3" s="59" t="s">
        <v>44</v>
      </c>
      <c r="Q3" s="59" t="s">
        <v>158</v>
      </c>
      <c r="R3" s="58" t="s">
        <v>160</v>
      </c>
      <c r="T3" s="64" t="s">
        <v>154</v>
      </c>
      <c r="U3" s="65" t="s">
        <v>1</v>
      </c>
      <c r="V3" s="63" t="s">
        <v>44</v>
      </c>
      <c r="W3" s="63" t="s">
        <v>158</v>
      </c>
      <c r="X3" s="58" t="s">
        <v>160</v>
      </c>
      <c r="Z3" s="67" t="s">
        <v>154</v>
      </c>
      <c r="AA3" s="68" t="s">
        <v>1</v>
      </c>
      <c r="AB3" s="66" t="s">
        <v>44</v>
      </c>
      <c r="AC3" s="66" t="s">
        <v>158</v>
      </c>
      <c r="AD3" s="58" t="s">
        <v>160</v>
      </c>
      <c r="AF3" s="70" t="s">
        <v>154</v>
      </c>
      <c r="AG3" s="71" t="s">
        <v>1</v>
      </c>
      <c r="AH3" s="69" t="s">
        <v>44</v>
      </c>
      <c r="AI3" s="69" t="s">
        <v>158</v>
      </c>
      <c r="AJ3" s="58" t="s">
        <v>160</v>
      </c>
      <c r="AL3" s="94" t="s">
        <v>154</v>
      </c>
      <c r="AM3" s="95" t="s">
        <v>1</v>
      </c>
      <c r="AN3" s="93" t="s">
        <v>44</v>
      </c>
      <c r="AO3" s="93" t="s">
        <v>158</v>
      </c>
      <c r="AP3" s="58" t="s">
        <v>160</v>
      </c>
      <c r="AR3" s="106" t="s">
        <v>154</v>
      </c>
      <c r="AS3" s="107" t="s">
        <v>1</v>
      </c>
      <c r="AT3" s="105" t="s">
        <v>44</v>
      </c>
      <c r="AU3" s="105" t="s">
        <v>158</v>
      </c>
      <c r="AV3" s="58" t="s">
        <v>160</v>
      </c>
    </row>
    <row r="4" spans="2:48" x14ac:dyDescent="0.25">
      <c r="B4" s="24" t="s">
        <v>194</v>
      </c>
      <c r="C4" s="21" t="s">
        <v>21</v>
      </c>
      <c r="D4" s="37">
        <f>VLOOKUP(C4,'Dados Viol. Contra Policiais'!$B$10:$O$37,14,0)</f>
        <v>3</v>
      </c>
      <c r="E4" s="8">
        <v>2570160</v>
      </c>
      <c r="F4" s="16">
        <f t="shared" ref="F4:F30" si="0">IF(ISERROR(D4/(E4/100000)),"",(D4/(E4/100000)))</f>
        <v>0.11672425063031096</v>
      </c>
      <c r="H4" s="24" t="s">
        <v>194</v>
      </c>
      <c r="I4" s="21" t="s">
        <v>21</v>
      </c>
      <c r="J4" s="37">
        <f>VLOOKUP(I4,'Dados Viol. Contra Policiais'!$B$42:$O$69,14,0)</f>
        <v>3</v>
      </c>
      <c r="K4" s="8">
        <v>2570160</v>
      </c>
      <c r="L4" s="16">
        <f t="shared" ref="L4:L30" si="1">IF(ISERROR(J4/(K4/100000)),"",(J4/(K4/100000)))</f>
        <v>0.11672425063031096</v>
      </c>
      <c r="N4" s="24" t="s">
        <v>194</v>
      </c>
      <c r="O4" s="21" t="s">
        <v>41</v>
      </c>
      <c r="P4" s="37">
        <f>VLOOKUP(O4,'Dados Viol. Contra Policiais'!$B$74:$O$101,14,0)</f>
        <v>1</v>
      </c>
      <c r="Q4" s="8">
        <v>1383445</v>
      </c>
      <c r="R4" s="16">
        <f t="shared" ref="R4:R30" si="2">IF(ISERROR(P4/(Q4/100000)),"",(P4/(Q4/100000)))</f>
        <v>7.228332170776576E-2</v>
      </c>
      <c r="T4" s="24" t="s">
        <v>194</v>
      </c>
      <c r="U4" s="21" t="s">
        <v>26</v>
      </c>
      <c r="V4" s="37">
        <f>VLOOKUP(U4,'Dados Viol. Contra Policiais'!$B$105:$O$134,14,0)</f>
        <v>2</v>
      </c>
      <c r="W4" s="8">
        <v>2449024</v>
      </c>
      <c r="X4" s="16">
        <f t="shared" ref="X4:X30" si="3">IF(ISERROR(V4/(W4/100000)),"",(V4/(W4/100000)))</f>
        <v>8.1665185804630738E-2</v>
      </c>
      <c r="Z4" s="24" t="s">
        <v>194</v>
      </c>
      <c r="AA4" s="21" t="s">
        <v>26</v>
      </c>
      <c r="AB4" s="37">
        <f>VLOOKUP(U4,'Dados Viol. Contra Policiais'!$B$138:$O$165,14,0)</f>
        <v>1</v>
      </c>
      <c r="AC4" s="8">
        <v>2449024</v>
      </c>
      <c r="AD4" s="16">
        <f t="shared" ref="AD4:AD30" si="4">IF(ISERROR(AB4/(AC4/100000)),"",(AB4/(AC4/100000)))</f>
        <v>4.0832592902315369E-2</v>
      </c>
      <c r="AF4" s="24" t="s">
        <v>194</v>
      </c>
      <c r="AG4" s="21" t="s">
        <v>36</v>
      </c>
      <c r="AH4" s="37">
        <f>VLOOKUP(AG4,'Dados Viol. Contra Policiais'!$B$168:$P$198,14,0)</f>
        <v>1</v>
      </c>
      <c r="AI4" s="8">
        <v>450479</v>
      </c>
      <c r="AJ4" s="16">
        <f t="shared" ref="AJ4:AJ30" si="5">IF(ISERROR(AH4/(AI4/100000)),"",(AH4/(AI4/100000)))</f>
        <v>0.22198593053172291</v>
      </c>
      <c r="AL4" s="24" t="s">
        <v>194</v>
      </c>
      <c r="AM4" s="21" t="s">
        <v>34</v>
      </c>
      <c r="AN4" s="37">
        <f>VLOOKUP(AM4,'Dados Viol. Contra Policiais'!$B$200:$P$230,14,0)</f>
        <v>4</v>
      </c>
      <c r="AO4" s="8">
        <v>3168027</v>
      </c>
      <c r="AP4" s="16">
        <f t="shared" ref="AP4:AP32" si="6">IF(ISERROR(AN4/(AO4/100000)),"",(AN4/(AO4/100000)))</f>
        <v>0.12626155016986912</v>
      </c>
      <c r="AR4" s="24" t="s">
        <v>194</v>
      </c>
      <c r="AS4" s="21" t="s">
        <v>31</v>
      </c>
      <c r="AT4" s="37">
        <v>1</v>
      </c>
      <c r="AU4" s="8">
        <v>3118360</v>
      </c>
      <c r="AV4" s="16">
        <f t="shared" ref="AV4:AV32" si="7">IF(ISERROR(AT4/(AU4/100000)),"",(AT4/(AU4/100000)))</f>
        <v>3.2068138380430738E-2</v>
      </c>
    </row>
    <row r="5" spans="2:48" x14ac:dyDescent="0.25">
      <c r="B5" s="24" t="s">
        <v>195</v>
      </c>
      <c r="C5" s="21" t="s">
        <v>41</v>
      </c>
      <c r="D5" s="37">
        <f>VLOOKUP(C5,'Dados Viol. Contra Policiais'!$B$10:$O$37,14,0)</f>
        <v>1</v>
      </c>
      <c r="E5" s="8">
        <v>1383445</v>
      </c>
      <c r="F5" s="16">
        <f t="shared" si="0"/>
        <v>7.228332170776576E-2</v>
      </c>
      <c r="H5" s="24" t="s">
        <v>195</v>
      </c>
      <c r="I5" s="21" t="s">
        <v>26</v>
      </c>
      <c r="J5" s="37">
        <f>VLOOKUP(I5,'Dados Viol. Contra Policiais'!$B$42:$O$69,14,0)</f>
        <v>1</v>
      </c>
      <c r="K5" s="8">
        <v>2449024</v>
      </c>
      <c r="L5" s="16">
        <f t="shared" si="1"/>
        <v>4.0832592902315369E-2</v>
      </c>
      <c r="N5" s="24" t="s">
        <v>195</v>
      </c>
      <c r="O5" s="21" t="s">
        <v>16</v>
      </c>
      <c r="P5" s="37">
        <f>VLOOKUP(O5,'Dados Viol. Contra Policiais'!$B$74:$O$101,14,0)</f>
        <v>2</v>
      </c>
      <c r="Q5" s="8">
        <v>3120494</v>
      </c>
      <c r="R5" s="16">
        <f t="shared" si="2"/>
        <v>6.4092416136675795E-2</v>
      </c>
      <c r="T5" s="24" t="s">
        <v>195</v>
      </c>
      <c r="U5" s="21" t="s">
        <v>35</v>
      </c>
      <c r="V5" s="37">
        <f>VLOOKUP(U5,'Dados Viol. Contra Policiais'!$B$105:$O$134,14,0)</f>
        <v>1</v>
      </c>
      <c r="W5" s="8">
        <v>1562409</v>
      </c>
      <c r="X5" s="16">
        <f t="shared" si="3"/>
        <v>6.4003727577094091E-2</v>
      </c>
      <c r="Z5" s="24" t="s">
        <v>195</v>
      </c>
      <c r="AA5" s="21" t="s">
        <v>29</v>
      </c>
      <c r="AB5" s="37">
        <f>VLOOKUP(U5,'Dados Viol. Contra Policiais'!$B$138:$O$165,14,0)</f>
        <v>1</v>
      </c>
      <c r="AC5" s="8">
        <v>3766528</v>
      </c>
      <c r="AD5" s="16">
        <f t="shared" si="4"/>
        <v>2.65496499694148E-2</v>
      </c>
      <c r="AF5" s="24" t="s">
        <v>195</v>
      </c>
      <c r="AG5" s="21" t="s">
        <v>38</v>
      </c>
      <c r="AH5" s="37">
        <f>VLOOKUP(AG5,'Dados Viol. Contra Policiais'!$B$168:$P$198,14,0)</f>
        <v>2</v>
      </c>
      <c r="AI5" s="8">
        <v>6248436</v>
      </c>
      <c r="AJ5" s="16">
        <f t="shared" si="5"/>
        <v>3.2008009684343412E-2</v>
      </c>
      <c r="AL5" s="24" t="s">
        <v>195</v>
      </c>
      <c r="AM5" s="21" t="s">
        <v>22</v>
      </c>
      <c r="AN5" s="37">
        <f>VLOOKUP(AM5,'Dados Viol. Contra Policiais'!$B$200:$P$230,14,0)</f>
        <v>2</v>
      </c>
      <c r="AO5" s="8">
        <v>3514952</v>
      </c>
      <c r="AP5" s="16">
        <f t="shared" si="6"/>
        <v>5.6899781277240769E-2</v>
      </c>
      <c r="AR5" s="24" t="s">
        <v>379</v>
      </c>
      <c r="AS5" s="21" t="s">
        <v>40</v>
      </c>
      <c r="AT5" s="37">
        <v>4</v>
      </c>
      <c r="AU5" s="8">
        <v>41262199</v>
      </c>
      <c r="AV5" s="16">
        <f t="shared" si="7"/>
        <v>9.6941028276268069E-3</v>
      </c>
    </row>
    <row r="6" spans="2:48" x14ac:dyDescent="0.25">
      <c r="B6" s="24" t="s">
        <v>196</v>
      </c>
      <c r="C6" s="21" t="s">
        <v>29</v>
      </c>
      <c r="D6" s="37">
        <f>VLOOKUP(C6,'Dados Viol. Contra Policiais'!$B$10:$O$37,14,0)</f>
        <v>1</v>
      </c>
      <c r="E6" s="8">
        <v>3766528</v>
      </c>
      <c r="F6" s="16">
        <f t="shared" si="0"/>
        <v>2.65496499694148E-2</v>
      </c>
      <c r="H6" s="24" t="s">
        <v>196</v>
      </c>
      <c r="I6" s="21" t="s">
        <v>30</v>
      </c>
      <c r="J6" s="37">
        <f>VLOOKUP(I6,'Dados Viol. Contra Policiais'!$B$42:$O$69,14,0)</f>
        <v>3</v>
      </c>
      <c r="K6" s="8">
        <v>8796448</v>
      </c>
      <c r="L6" s="16">
        <f t="shared" si="1"/>
        <v>3.4104674977900172E-2</v>
      </c>
      <c r="N6" s="24" t="s">
        <v>196</v>
      </c>
      <c r="O6" s="21" t="s">
        <v>29</v>
      </c>
      <c r="P6" s="37">
        <f>VLOOKUP(O6,'Dados Viol. Contra Policiais'!$B$74:$O$101,14,0)</f>
        <v>2</v>
      </c>
      <c r="Q6" s="8">
        <v>3766528</v>
      </c>
      <c r="R6" s="16">
        <f t="shared" si="2"/>
        <v>5.30992999388296E-2</v>
      </c>
      <c r="T6" s="24" t="s">
        <v>196</v>
      </c>
      <c r="U6" s="21" t="s">
        <v>21</v>
      </c>
      <c r="V6" s="37">
        <f>VLOOKUP(U6,'Dados Viol. Contra Policiais'!$B$105:$O$134,14,0)</f>
        <v>1</v>
      </c>
      <c r="W6" s="8">
        <v>2570160</v>
      </c>
      <c r="X6" s="16">
        <f t="shared" si="3"/>
        <v>3.8908083543436986E-2</v>
      </c>
      <c r="Z6" s="24" t="s">
        <v>196</v>
      </c>
      <c r="AA6" s="21" t="s">
        <v>39</v>
      </c>
      <c r="AB6" s="37">
        <f>VLOOKUP(U6,'Dados Viol. Contra Policiais'!$B$138:$O$165,14,0)</f>
        <v>1</v>
      </c>
      <c r="AC6" s="8">
        <v>2068017</v>
      </c>
      <c r="AD6" s="16">
        <f t="shared" si="4"/>
        <v>4.8355501913185432E-2</v>
      </c>
      <c r="AF6" s="24" t="s">
        <v>196</v>
      </c>
      <c r="AG6" s="21" t="s">
        <v>34</v>
      </c>
      <c r="AH6" s="37">
        <f>VLOOKUP(AG6,'Dados Viol. Contra Policiais'!$B$168:$P$198,14,0)</f>
        <v>1</v>
      </c>
      <c r="AI6" s="8">
        <v>3168027</v>
      </c>
      <c r="AJ6" s="16">
        <f t="shared" si="5"/>
        <v>3.156538754246728E-2</v>
      </c>
      <c r="AL6" s="24" t="s">
        <v>196</v>
      </c>
      <c r="AM6" s="21" t="s">
        <v>33</v>
      </c>
      <c r="AN6" s="37">
        <f>VLOOKUP(AM6,'Dados Viol. Contra Policiais'!$B$200:$P$230,14,0)</f>
        <v>9</v>
      </c>
      <c r="AO6" s="8">
        <v>15989929</v>
      </c>
      <c r="AP6" s="16">
        <f t="shared" si="6"/>
        <v>5.6285428159186947E-2</v>
      </c>
      <c r="AR6" s="24" t="s">
        <v>380</v>
      </c>
      <c r="AS6" s="21" t="s">
        <v>32</v>
      </c>
      <c r="AT6" s="37">
        <v>1</v>
      </c>
      <c r="AU6" s="8">
        <v>10444526</v>
      </c>
      <c r="AV6" s="16">
        <f t="shared" si="7"/>
        <v>9.5743933233542623E-3</v>
      </c>
    </row>
    <row r="7" spans="2:48" x14ac:dyDescent="0.25">
      <c r="B7" s="24" t="s">
        <v>197</v>
      </c>
      <c r="C7" s="21" t="s">
        <v>38</v>
      </c>
      <c r="D7" s="37">
        <f>VLOOKUP(C7,'Dados Viol. Contra Policiais'!$B$10:$O$37,14,0)</f>
        <v>1</v>
      </c>
      <c r="E7" s="8">
        <v>6248436</v>
      </c>
      <c r="F7" s="16">
        <f t="shared" si="0"/>
        <v>1.6004004842171706E-2</v>
      </c>
      <c r="H7" s="24" t="s">
        <v>197</v>
      </c>
      <c r="I7" s="21" t="s">
        <v>34</v>
      </c>
      <c r="J7" s="37">
        <f>VLOOKUP(I7,'Dados Viol. Contra Policiais'!$B$42:$O$69,14,0)</f>
        <v>1</v>
      </c>
      <c r="K7" s="8">
        <v>3168027</v>
      </c>
      <c r="L7" s="16">
        <f t="shared" si="1"/>
        <v>3.156538754246728E-2</v>
      </c>
      <c r="N7" s="24" t="s">
        <v>197</v>
      </c>
      <c r="O7" s="21" t="s">
        <v>39</v>
      </c>
      <c r="P7" s="37">
        <f>VLOOKUP(O7,'Dados Viol. Contra Policiais'!$B$74:$O$101,14,0)</f>
        <v>1</v>
      </c>
      <c r="Q7" s="8">
        <v>2068017</v>
      </c>
      <c r="R7" s="16">
        <f t="shared" si="2"/>
        <v>4.8355501913185432E-2</v>
      </c>
      <c r="T7" s="24" t="s">
        <v>197</v>
      </c>
      <c r="U7" s="21" t="s">
        <v>27</v>
      </c>
      <c r="V7" s="37">
        <f>VLOOKUP(U7,'Dados Viol. Contra Policiais'!$B$105:$O$134,14,0)</f>
        <v>1</v>
      </c>
      <c r="W7" s="8">
        <v>3035122</v>
      </c>
      <c r="X7" s="16">
        <f t="shared" si="3"/>
        <v>3.2947604742082852E-2</v>
      </c>
      <c r="Z7" s="24" t="s">
        <v>197</v>
      </c>
      <c r="AA7" s="21" t="s">
        <v>21</v>
      </c>
      <c r="AB7" s="37">
        <f>VLOOKUP(U7,'Dados Viol. Contra Policiais'!$B$138:$O$165,14,0)</f>
        <v>0</v>
      </c>
      <c r="AC7" s="8">
        <v>2570160</v>
      </c>
      <c r="AD7" s="16">
        <f t="shared" si="4"/>
        <v>0</v>
      </c>
      <c r="AF7" s="24" t="s">
        <v>197</v>
      </c>
      <c r="AG7" s="21" t="s">
        <v>24</v>
      </c>
      <c r="AH7" s="37">
        <f>VLOOKUP(AG7,'Dados Viol. Contra Policiais'!$B$168:$P$198,14,0)</f>
        <v>2</v>
      </c>
      <c r="AI7" s="8">
        <v>6574789</v>
      </c>
      <c r="AJ7" s="16">
        <f t="shared" si="5"/>
        <v>3.0419227141737934E-2</v>
      </c>
      <c r="AL7" s="24" t="s">
        <v>197</v>
      </c>
      <c r="AM7" s="21" t="s">
        <v>29</v>
      </c>
      <c r="AN7" s="37">
        <f>VLOOKUP(AM7,'Dados Viol. Contra Policiais'!$B$200:$P$230,14,0)</f>
        <v>2</v>
      </c>
      <c r="AO7" s="8">
        <v>3766528</v>
      </c>
      <c r="AP7" s="16">
        <f t="shared" si="6"/>
        <v>5.30992999388296E-2</v>
      </c>
      <c r="AR7" s="24" t="s">
        <v>381</v>
      </c>
      <c r="AS7" s="21" t="s">
        <v>33</v>
      </c>
      <c r="AT7" s="37">
        <v>2</v>
      </c>
      <c r="AU7" s="8">
        <v>15989929</v>
      </c>
      <c r="AV7" s="16">
        <f t="shared" si="7"/>
        <v>1.2507872924263766E-2</v>
      </c>
    </row>
    <row r="8" spans="2:48" x14ac:dyDescent="0.25">
      <c r="B8" s="24" t="s">
        <v>198</v>
      </c>
      <c r="C8" s="21" t="s">
        <v>19</v>
      </c>
      <c r="D8" s="37">
        <f>VLOOKUP(C8,'Dados Viol. Contra Policiais'!$B$10:$O$37,14,0)</f>
        <v>2</v>
      </c>
      <c r="E8" s="8">
        <v>14016906</v>
      </c>
      <c r="F8" s="16">
        <f t="shared" si="0"/>
        <v>1.4268484072019888E-2</v>
      </c>
      <c r="H8" s="24" t="s">
        <v>198</v>
      </c>
      <c r="I8" s="21" t="s">
        <v>22</v>
      </c>
      <c r="J8" s="37">
        <f>VLOOKUP(I8,'Dados Viol. Contra Policiais'!$B$42:$O$69,14,0)</f>
        <v>1</v>
      </c>
      <c r="K8" s="8">
        <v>3514952</v>
      </c>
      <c r="L8" s="16">
        <f t="shared" si="1"/>
        <v>2.8449890638620384E-2</v>
      </c>
      <c r="N8" s="24" t="s">
        <v>198</v>
      </c>
      <c r="O8" s="21" t="s">
        <v>32</v>
      </c>
      <c r="P8" s="37">
        <f>VLOOKUP(O8,'Dados Viol. Contra Policiais'!$B$74:$O$101,14,0)</f>
        <v>2</v>
      </c>
      <c r="Q8" s="8">
        <v>10444526</v>
      </c>
      <c r="R8" s="16">
        <f t="shared" si="2"/>
        <v>1.9148786646708525E-2</v>
      </c>
      <c r="T8" s="24" t="s">
        <v>198</v>
      </c>
      <c r="U8" s="21" t="s">
        <v>29</v>
      </c>
      <c r="V8" s="37">
        <f>VLOOKUP(U8,'Dados Viol. Contra Policiais'!$B$105:$O$134,14,0)</f>
        <v>1</v>
      </c>
      <c r="W8" s="8">
        <v>3766528</v>
      </c>
      <c r="X8" s="16">
        <f t="shared" si="3"/>
        <v>2.65496499694148E-2</v>
      </c>
      <c r="Z8" s="24" t="s">
        <v>198</v>
      </c>
      <c r="AA8" s="21" t="s">
        <v>34</v>
      </c>
      <c r="AB8" s="37">
        <f>VLOOKUP(U8,'Dados Viol. Contra Policiais'!$B$138:$O$165,14,0)</f>
        <v>0</v>
      </c>
      <c r="AC8" s="8">
        <v>3168027</v>
      </c>
      <c r="AD8" s="16">
        <f t="shared" si="4"/>
        <v>0</v>
      </c>
      <c r="AF8" s="24" t="s">
        <v>198</v>
      </c>
      <c r="AG8" s="21" t="s">
        <v>17</v>
      </c>
      <c r="AH8" s="37">
        <f>VLOOKUP(AG8,'Dados Viol. Contra Policiais'!$B$168:$P$198,14,0)</f>
        <v>1</v>
      </c>
      <c r="AI8" s="8">
        <v>3483985</v>
      </c>
      <c r="AJ8" s="16">
        <f t="shared" si="5"/>
        <v>2.8702764219708181E-2</v>
      </c>
      <c r="AL8" s="24" t="s">
        <v>198</v>
      </c>
      <c r="AM8" s="21" t="s">
        <v>23</v>
      </c>
      <c r="AN8" s="37">
        <f>VLOOKUP(AM8,'Dados Viol. Contra Policiais'!$B$200:$P$230,14,0)</f>
        <v>3</v>
      </c>
      <c r="AO8" s="8">
        <v>6003788</v>
      </c>
      <c r="AP8" s="16">
        <f t="shared" si="6"/>
        <v>4.9968453249848263E-2</v>
      </c>
      <c r="AR8" s="24" t="s">
        <v>382</v>
      </c>
      <c r="AS8" s="21" t="s">
        <v>15</v>
      </c>
      <c r="AT8" s="37">
        <v>0</v>
      </c>
      <c r="AU8" s="8">
        <v>733559</v>
      </c>
      <c r="AV8" s="16">
        <f t="shared" si="7"/>
        <v>0</v>
      </c>
    </row>
    <row r="9" spans="2:48" x14ac:dyDescent="0.25">
      <c r="B9" s="24" t="s">
        <v>199</v>
      </c>
      <c r="C9" s="21" t="s">
        <v>30</v>
      </c>
      <c r="D9" s="37">
        <f>VLOOKUP(C9,'Dados Viol. Contra Policiais'!$B$10:$O$37,14,0)</f>
        <v>1</v>
      </c>
      <c r="E9" s="8">
        <v>8796448</v>
      </c>
      <c r="F9" s="16">
        <f t="shared" si="0"/>
        <v>1.136822499263339E-2</v>
      </c>
      <c r="H9" s="24" t="s">
        <v>199</v>
      </c>
      <c r="I9" s="21" t="s">
        <v>37</v>
      </c>
      <c r="J9" s="37">
        <f>VLOOKUP(I9,'Dados Viol. Contra Policiais'!$B$42:$O$69,14,0)</f>
        <v>2</v>
      </c>
      <c r="K9" s="8">
        <v>10693929</v>
      </c>
      <c r="L9" s="16">
        <f t="shared" si="1"/>
        <v>1.870220009876632E-2</v>
      </c>
      <c r="N9" s="24" t="s">
        <v>199</v>
      </c>
      <c r="O9" s="21" t="s">
        <v>33</v>
      </c>
      <c r="P9" s="37">
        <f>VLOOKUP(O9,'Dados Viol. Contra Policiais'!$B$74:$O$101,14,0)</f>
        <v>3</v>
      </c>
      <c r="Q9" s="8">
        <v>15989929</v>
      </c>
      <c r="R9" s="16">
        <f t="shared" si="2"/>
        <v>1.8761809386395649E-2</v>
      </c>
      <c r="T9" s="24" t="s">
        <v>199</v>
      </c>
      <c r="U9" s="21" t="s">
        <v>33</v>
      </c>
      <c r="V9" s="37">
        <f>VLOOKUP(U9,'Dados Viol. Contra Policiais'!$B$105:$O$134,14,0)</f>
        <v>4</v>
      </c>
      <c r="W9" s="8">
        <v>15989929</v>
      </c>
      <c r="X9" s="16">
        <f t="shared" si="3"/>
        <v>2.5015745848527532E-2</v>
      </c>
      <c r="Z9" s="24" t="s">
        <v>199</v>
      </c>
      <c r="AA9" s="21" t="s">
        <v>22</v>
      </c>
      <c r="AB9" s="37">
        <f>VLOOKUP(U9,'Dados Viol. Contra Policiais'!$B$138:$O$165,14,0)</f>
        <v>1</v>
      </c>
      <c r="AC9" s="8">
        <v>3514952</v>
      </c>
      <c r="AD9" s="16">
        <f t="shared" si="4"/>
        <v>2.8449890638620384E-2</v>
      </c>
      <c r="AF9" s="24" t="s">
        <v>199</v>
      </c>
      <c r="AG9" s="21" t="s">
        <v>29</v>
      </c>
      <c r="AH9" s="37">
        <f>VLOOKUP(AG9,'Dados Viol. Contra Policiais'!$B$168:$P$198,14,0)</f>
        <v>1</v>
      </c>
      <c r="AI9" s="8">
        <v>3766528</v>
      </c>
      <c r="AJ9" s="16">
        <f t="shared" si="5"/>
        <v>2.65496499694148E-2</v>
      </c>
      <c r="AL9" s="24" t="s">
        <v>199</v>
      </c>
      <c r="AM9" s="21" t="s">
        <v>39</v>
      </c>
      <c r="AN9" s="37">
        <f>VLOOKUP(AM9,'Dados Viol. Contra Policiais'!$B$200:$P$230,14,0)</f>
        <v>1</v>
      </c>
      <c r="AO9" s="8">
        <v>2068017</v>
      </c>
      <c r="AP9" s="16">
        <f t="shared" si="6"/>
        <v>4.8355501913185432E-2</v>
      </c>
      <c r="AR9" s="24" t="s">
        <v>383</v>
      </c>
      <c r="AS9" s="21" t="s">
        <v>16</v>
      </c>
      <c r="AT9" s="37">
        <v>0</v>
      </c>
      <c r="AU9" s="8">
        <v>3120494</v>
      </c>
      <c r="AV9" s="16">
        <f t="shared" si="7"/>
        <v>0</v>
      </c>
    </row>
    <row r="10" spans="2:48" x14ac:dyDescent="0.25">
      <c r="B10" s="24" t="s">
        <v>200</v>
      </c>
      <c r="C10" s="21" t="s">
        <v>40</v>
      </c>
      <c r="D10" s="37">
        <f>VLOOKUP(C10,'Dados Viol. Contra Policiais'!$B$10:$O$37,14,0)</f>
        <v>4</v>
      </c>
      <c r="E10" s="8">
        <v>41262199</v>
      </c>
      <c r="F10" s="16">
        <f t="shared" si="0"/>
        <v>9.6941028276268069E-3</v>
      </c>
      <c r="H10" s="24" t="s">
        <v>200</v>
      </c>
      <c r="I10" s="21" t="s">
        <v>23</v>
      </c>
      <c r="J10" s="37">
        <f>VLOOKUP(I10,'Dados Viol. Contra Policiais'!$B$42:$O$69,14,0)</f>
        <v>1</v>
      </c>
      <c r="K10" s="8">
        <v>6003788</v>
      </c>
      <c r="L10" s="16">
        <f t="shared" si="1"/>
        <v>1.6656151083282753E-2</v>
      </c>
      <c r="N10" s="24" t="s">
        <v>200</v>
      </c>
      <c r="O10" s="21" t="s">
        <v>38</v>
      </c>
      <c r="P10" s="37">
        <f>VLOOKUP(O10,'Dados Viol. Contra Policiais'!$B$74:$O$101,14,0)</f>
        <v>1</v>
      </c>
      <c r="Q10" s="8">
        <v>6248436</v>
      </c>
      <c r="R10" s="16">
        <f t="shared" si="2"/>
        <v>1.6004004842171706E-2</v>
      </c>
      <c r="T10" s="24" t="s">
        <v>200</v>
      </c>
      <c r="U10" s="21" t="s">
        <v>20</v>
      </c>
      <c r="V10" s="37">
        <f>VLOOKUP(U10,'Dados Viol. Contra Policiais'!$B$105:$O$134,14,0)</f>
        <v>2</v>
      </c>
      <c r="W10" s="8">
        <v>8452381</v>
      </c>
      <c r="X10" s="16">
        <f t="shared" si="3"/>
        <v>2.3661971697679033E-2</v>
      </c>
      <c r="Z10" s="24" t="s">
        <v>200</v>
      </c>
      <c r="AA10" s="21" t="s">
        <v>20</v>
      </c>
      <c r="AB10" s="37">
        <f>VLOOKUP(U10,'Dados Viol. Contra Policiais'!$B$138:$O$165,14,0)</f>
        <v>0</v>
      </c>
      <c r="AC10" s="8">
        <v>8452381</v>
      </c>
      <c r="AD10" s="16">
        <f t="shared" si="4"/>
        <v>0</v>
      </c>
      <c r="AF10" s="24" t="s">
        <v>200</v>
      </c>
      <c r="AG10" s="21" t="s">
        <v>30</v>
      </c>
      <c r="AH10" s="37">
        <f>VLOOKUP(AG10,'Dados Viol. Contra Policiais'!$B$168:$P$198,14,0)</f>
        <v>2</v>
      </c>
      <c r="AI10" s="8">
        <v>8796448</v>
      </c>
      <c r="AJ10" s="16">
        <f t="shared" si="5"/>
        <v>2.273644998526678E-2</v>
      </c>
      <c r="AL10" s="24" t="s">
        <v>200</v>
      </c>
      <c r="AM10" s="21" t="s">
        <v>28</v>
      </c>
      <c r="AN10" s="37">
        <f>VLOOKUP(AM10,'Dados Viol. Contra Policiais'!$B$200:$P$230,14,0)</f>
        <v>3</v>
      </c>
      <c r="AO10" s="8">
        <v>7581051</v>
      </c>
      <c r="AP10" s="16">
        <f t="shared" si="6"/>
        <v>3.9572349533066063E-2</v>
      </c>
      <c r="AR10" s="24" t="s">
        <v>384</v>
      </c>
      <c r="AS10" s="21" t="s">
        <v>17</v>
      </c>
      <c r="AT10" s="37">
        <v>0</v>
      </c>
      <c r="AU10" s="8">
        <v>3483985</v>
      </c>
      <c r="AV10" s="16">
        <f t="shared" si="7"/>
        <v>0</v>
      </c>
    </row>
    <row r="11" spans="2:48" x14ac:dyDescent="0.25">
      <c r="B11" s="24" t="s">
        <v>201</v>
      </c>
      <c r="C11" s="21" t="s">
        <v>25</v>
      </c>
      <c r="D11" s="37">
        <f>VLOOKUP(C11,'Dados Viol. Contra Policiais'!$B$10:$O$37,14,0)</f>
        <v>1</v>
      </c>
      <c r="E11" s="8">
        <v>19597330</v>
      </c>
      <c r="F11" s="16">
        <f t="shared" si="0"/>
        <v>5.1027359339256935E-3</v>
      </c>
      <c r="H11" s="24" t="s">
        <v>201</v>
      </c>
      <c r="I11" s="21" t="s">
        <v>28</v>
      </c>
      <c r="J11" s="37">
        <f>VLOOKUP(I11,'Dados Viol. Contra Policiais'!$B$42:$O$69,14,0)</f>
        <v>1</v>
      </c>
      <c r="K11" s="8">
        <v>7581051</v>
      </c>
      <c r="L11" s="16">
        <f t="shared" si="1"/>
        <v>1.3190783177688688E-2</v>
      </c>
      <c r="N11" s="24" t="s">
        <v>201</v>
      </c>
      <c r="O11" s="21" t="s">
        <v>20</v>
      </c>
      <c r="P11" s="37">
        <f>VLOOKUP(O11,'Dados Viol. Contra Policiais'!$B$74:$O$101,14,0)</f>
        <v>1</v>
      </c>
      <c r="Q11" s="8">
        <v>8452381</v>
      </c>
      <c r="R11" s="16">
        <f t="shared" si="2"/>
        <v>1.1830985848839516E-2</v>
      </c>
      <c r="T11" s="24" t="s">
        <v>201</v>
      </c>
      <c r="U11" s="21" t="s">
        <v>40</v>
      </c>
      <c r="V11" s="37">
        <f>VLOOKUP(U11,'Dados Viol. Contra Policiais'!$B$105:$O$134,14,0)</f>
        <v>7</v>
      </c>
      <c r="W11" s="8">
        <v>41262199</v>
      </c>
      <c r="X11" s="16">
        <f t="shared" si="3"/>
        <v>1.6964679948346911E-2</v>
      </c>
      <c r="Z11" s="24" t="s">
        <v>201</v>
      </c>
      <c r="AA11" s="21" t="s">
        <v>23</v>
      </c>
      <c r="AB11" s="37">
        <f>VLOOKUP(U11,'Dados Viol. Contra Policiais'!$B$138:$O$165,14,0)</f>
        <v>4</v>
      </c>
      <c r="AC11" s="8">
        <v>6003788</v>
      </c>
      <c r="AD11" s="16">
        <f t="shared" si="4"/>
        <v>6.6624604333131013E-2</v>
      </c>
      <c r="AF11" s="24" t="s">
        <v>201</v>
      </c>
      <c r="AG11" s="21" t="s">
        <v>33</v>
      </c>
      <c r="AH11" s="37">
        <f>VLOOKUP(AG11,'Dados Viol. Contra Policiais'!$B$168:$P$198,14,0)</f>
        <v>3</v>
      </c>
      <c r="AI11" s="8">
        <v>15989929</v>
      </c>
      <c r="AJ11" s="16">
        <f t="shared" si="5"/>
        <v>1.8761809386395649E-2</v>
      </c>
      <c r="AL11" s="24" t="s">
        <v>201</v>
      </c>
      <c r="AM11" s="21" t="s">
        <v>27</v>
      </c>
      <c r="AN11" s="37">
        <f>VLOOKUP(AM11,'Dados Viol. Contra Policiais'!$B$200:$P$230,14,0)</f>
        <v>1</v>
      </c>
      <c r="AO11" s="8">
        <v>3035122</v>
      </c>
      <c r="AP11" s="16">
        <f t="shared" si="6"/>
        <v>3.2947604742082852E-2</v>
      </c>
      <c r="AR11" s="24" t="s">
        <v>385</v>
      </c>
      <c r="AS11" s="21" t="s">
        <v>18</v>
      </c>
      <c r="AT11" s="37">
        <v>0</v>
      </c>
      <c r="AU11" s="8">
        <v>669526</v>
      </c>
      <c r="AV11" s="16">
        <f t="shared" si="7"/>
        <v>0</v>
      </c>
    </row>
    <row r="12" spans="2:48" x14ac:dyDescent="0.25">
      <c r="B12" s="24" t="s">
        <v>202</v>
      </c>
      <c r="C12" s="21" t="s">
        <v>27</v>
      </c>
      <c r="D12" s="37">
        <f>VLOOKUP(C12,'Dados Viol. Contra Policiais'!$B$10:$O$37,14,0)</f>
        <v>0</v>
      </c>
      <c r="E12" s="8">
        <v>3035122</v>
      </c>
      <c r="F12" s="16">
        <f t="shared" si="0"/>
        <v>0</v>
      </c>
      <c r="H12" s="24" t="s">
        <v>202</v>
      </c>
      <c r="I12" s="21" t="s">
        <v>25</v>
      </c>
      <c r="J12" s="37">
        <f>VLOOKUP(I12,'Dados Viol. Contra Policiais'!$B$42:$O$69,14,0)</f>
        <v>2</v>
      </c>
      <c r="K12" s="8">
        <v>19597330</v>
      </c>
      <c r="L12" s="16">
        <f t="shared" si="1"/>
        <v>1.0205471867851387E-2</v>
      </c>
      <c r="N12" s="24" t="s">
        <v>202</v>
      </c>
      <c r="O12" s="21" t="s">
        <v>25</v>
      </c>
      <c r="P12" s="37">
        <f>VLOOKUP(O12,'Dados Viol. Contra Policiais'!$B$74:$O$101,14,0)</f>
        <v>2</v>
      </c>
      <c r="Q12" s="8">
        <v>19597330</v>
      </c>
      <c r="R12" s="16">
        <f t="shared" si="2"/>
        <v>1.0205471867851387E-2</v>
      </c>
      <c r="T12" s="24" t="s">
        <v>202</v>
      </c>
      <c r="U12" s="21" t="s">
        <v>38</v>
      </c>
      <c r="V12" s="37">
        <f>VLOOKUP(U12,'Dados Viol. Contra Policiais'!$B$105:$O$134,14,0)</f>
        <v>1</v>
      </c>
      <c r="W12" s="8">
        <v>6248436</v>
      </c>
      <c r="X12" s="16">
        <f t="shared" si="3"/>
        <v>1.6004004842171706E-2</v>
      </c>
      <c r="Z12" s="24" t="s">
        <v>202</v>
      </c>
      <c r="AA12" s="21" t="s">
        <v>33</v>
      </c>
      <c r="AB12" s="37">
        <f>VLOOKUP(U12,'Dados Viol. Contra Policiais'!$B$138:$O$165,14,0)</f>
        <v>0</v>
      </c>
      <c r="AC12" s="8">
        <v>15989929</v>
      </c>
      <c r="AD12" s="16">
        <f t="shared" si="4"/>
        <v>0</v>
      </c>
      <c r="AF12" s="24" t="s">
        <v>202</v>
      </c>
      <c r="AG12" s="21" t="s">
        <v>20</v>
      </c>
      <c r="AH12" s="37">
        <f>VLOOKUP(AG12,'Dados Viol. Contra Policiais'!$B$168:$P$198,14,0)</f>
        <v>1</v>
      </c>
      <c r="AI12" s="8">
        <v>8452381</v>
      </c>
      <c r="AJ12" s="16">
        <f t="shared" si="5"/>
        <v>1.1830985848839516E-2</v>
      </c>
      <c r="AL12" s="24" t="s">
        <v>202</v>
      </c>
      <c r="AM12" s="21" t="s">
        <v>32</v>
      </c>
      <c r="AN12" s="37">
        <f>VLOOKUP(AM12,'Dados Viol. Contra Policiais'!$B$200:$P$230,14,0)</f>
        <v>3</v>
      </c>
      <c r="AO12" s="8">
        <v>10444526</v>
      </c>
      <c r="AP12" s="16">
        <f t="shared" si="6"/>
        <v>2.8723179970062785E-2</v>
      </c>
      <c r="AR12" s="24" t="s">
        <v>386</v>
      </c>
      <c r="AS12" s="21" t="s">
        <v>19</v>
      </c>
      <c r="AT12" s="37">
        <v>0</v>
      </c>
      <c r="AU12" s="8">
        <v>14016906</v>
      </c>
      <c r="AV12" s="16">
        <f t="shared" si="7"/>
        <v>0</v>
      </c>
    </row>
    <row r="13" spans="2:48" x14ac:dyDescent="0.25">
      <c r="B13" s="24" t="s">
        <v>133</v>
      </c>
      <c r="C13" s="21" t="s">
        <v>26</v>
      </c>
      <c r="D13" s="37">
        <f>VLOOKUP(C13,'Dados Viol. Contra Policiais'!$B$10:$O$37,14,0)</f>
        <v>0</v>
      </c>
      <c r="E13" s="8">
        <v>2449024</v>
      </c>
      <c r="F13" s="16">
        <f t="shared" si="0"/>
        <v>0</v>
      </c>
      <c r="H13" s="24" t="s">
        <v>133</v>
      </c>
      <c r="I13" s="21" t="s">
        <v>40</v>
      </c>
      <c r="J13" s="37">
        <f>VLOOKUP(I13,'Dados Viol. Contra Policiais'!$B$42:$O$69,14,0)</f>
        <v>4</v>
      </c>
      <c r="K13" s="8">
        <v>41262199</v>
      </c>
      <c r="L13" s="16">
        <f t="shared" si="1"/>
        <v>9.6941028276268069E-3</v>
      </c>
      <c r="N13" s="24" t="s">
        <v>133</v>
      </c>
      <c r="O13" s="21" t="s">
        <v>19</v>
      </c>
      <c r="P13" s="37">
        <f>VLOOKUP(O13,'Dados Viol. Contra Policiais'!$B$74:$O$101,14,0)</f>
        <v>1</v>
      </c>
      <c r="Q13" s="8">
        <v>14016906</v>
      </c>
      <c r="R13" s="16">
        <f t="shared" si="2"/>
        <v>7.134242036009944E-3</v>
      </c>
      <c r="T13" s="24" t="s">
        <v>133</v>
      </c>
      <c r="U13" s="21" t="s">
        <v>28</v>
      </c>
      <c r="V13" s="37">
        <f>VLOOKUP(U13,'Dados Viol. Contra Policiais'!$B$105:$O$134,14,0)</f>
        <v>1</v>
      </c>
      <c r="W13" s="8">
        <v>7581051</v>
      </c>
      <c r="X13" s="16">
        <f t="shared" si="3"/>
        <v>1.3190783177688688E-2</v>
      </c>
      <c r="Z13" s="24" t="s">
        <v>133</v>
      </c>
      <c r="AA13" s="21" t="s">
        <v>15</v>
      </c>
      <c r="AB13" s="37">
        <f>VLOOKUP(U13,'Dados Viol. Contra Policiais'!$B$138:$O$165,14,0)</f>
        <v>0</v>
      </c>
      <c r="AC13" s="8">
        <v>733559</v>
      </c>
      <c r="AD13" s="16">
        <f t="shared" si="4"/>
        <v>0</v>
      </c>
      <c r="AF13" s="24" t="s">
        <v>133</v>
      </c>
      <c r="AG13" s="21" t="s">
        <v>25</v>
      </c>
      <c r="AH13" s="37">
        <f>VLOOKUP(AG13,'Dados Viol. Contra Policiais'!$B$168:$P$198,14,0)</f>
        <v>2</v>
      </c>
      <c r="AI13" s="8">
        <v>19597330</v>
      </c>
      <c r="AJ13" s="16">
        <f t="shared" si="5"/>
        <v>1.0205471867851387E-2</v>
      </c>
      <c r="AL13" s="24" t="s">
        <v>133</v>
      </c>
      <c r="AM13" s="21" t="s">
        <v>20</v>
      </c>
      <c r="AN13" s="37">
        <f>VLOOKUP(AM13,'Dados Viol. Contra Policiais'!$B$200:$P$230,14,0)</f>
        <v>2</v>
      </c>
      <c r="AO13" s="8">
        <v>8452381</v>
      </c>
      <c r="AP13" s="16">
        <f t="shared" si="6"/>
        <v>2.3661971697679033E-2</v>
      </c>
      <c r="AR13" s="24" t="s">
        <v>133</v>
      </c>
      <c r="AS13" s="21" t="s">
        <v>20</v>
      </c>
      <c r="AT13" s="37">
        <v>0</v>
      </c>
      <c r="AU13" s="8">
        <v>8452381</v>
      </c>
      <c r="AV13" s="16">
        <f t="shared" si="7"/>
        <v>0</v>
      </c>
    </row>
    <row r="14" spans="2:48" x14ac:dyDescent="0.25">
      <c r="B14" s="24" t="s">
        <v>134</v>
      </c>
      <c r="C14" s="21" t="s">
        <v>22</v>
      </c>
      <c r="D14" s="37">
        <f>VLOOKUP(C14,'Dados Viol. Contra Policiais'!$B$10:$O$37,14,0)</f>
        <v>0</v>
      </c>
      <c r="E14" s="8">
        <v>3514952</v>
      </c>
      <c r="F14" s="16">
        <f t="shared" si="0"/>
        <v>0</v>
      </c>
      <c r="H14" s="24" t="s">
        <v>134</v>
      </c>
      <c r="I14" s="21" t="s">
        <v>33</v>
      </c>
      <c r="J14" s="37">
        <f>VLOOKUP(I14,'Dados Viol. Contra Policiais'!$B$42:$O$69,14,0)</f>
        <v>1</v>
      </c>
      <c r="K14" s="8">
        <v>15989929</v>
      </c>
      <c r="L14" s="16">
        <f t="shared" si="1"/>
        <v>6.253936462131883E-3</v>
      </c>
      <c r="N14" s="24" t="s">
        <v>134</v>
      </c>
      <c r="O14" s="21" t="s">
        <v>40</v>
      </c>
      <c r="P14" s="37">
        <f>VLOOKUP(O14,'Dados Viol. Contra Policiais'!$B$74:$O$101,14,0)</f>
        <v>2</v>
      </c>
      <c r="Q14" s="8">
        <v>41262199</v>
      </c>
      <c r="R14" s="16">
        <f t="shared" si="2"/>
        <v>4.8470514138134035E-3</v>
      </c>
      <c r="T14" s="24" t="s">
        <v>134</v>
      </c>
      <c r="U14" s="21" t="s">
        <v>25</v>
      </c>
      <c r="V14" s="37">
        <f>VLOOKUP(U14,'Dados Viol. Contra Policiais'!$B$105:$O$134,14,0)</f>
        <v>2</v>
      </c>
      <c r="W14" s="8">
        <v>19597330</v>
      </c>
      <c r="X14" s="16">
        <f t="shared" si="3"/>
        <v>1.0205471867851387E-2</v>
      </c>
      <c r="Z14" s="24" t="s">
        <v>134</v>
      </c>
      <c r="AA14" s="21" t="s">
        <v>27</v>
      </c>
      <c r="AB14" s="37">
        <f>VLOOKUP(U14,'Dados Viol. Contra Policiais'!$B$138:$O$165,14,0)</f>
        <v>3</v>
      </c>
      <c r="AC14" s="8">
        <v>3035122</v>
      </c>
      <c r="AD14" s="16">
        <f t="shared" si="4"/>
        <v>9.8842814226248563E-2</v>
      </c>
      <c r="AF14" s="24" t="s">
        <v>134</v>
      </c>
      <c r="AG14" s="21" t="s">
        <v>37</v>
      </c>
      <c r="AH14" s="37">
        <f>VLOOKUP(AG14,'Dados Viol. Contra Policiais'!$B$168:$P$198,14,0)</f>
        <v>1</v>
      </c>
      <c r="AI14" s="8">
        <v>10693929</v>
      </c>
      <c r="AJ14" s="16">
        <f t="shared" si="5"/>
        <v>9.3511000493831601E-3</v>
      </c>
      <c r="AL14" s="24" t="s">
        <v>134</v>
      </c>
      <c r="AM14" s="21" t="s">
        <v>25</v>
      </c>
      <c r="AN14" s="37">
        <f>VLOOKUP(AM14,'Dados Viol. Contra Policiais'!$B$200:$P$230,14,0)</f>
        <v>4</v>
      </c>
      <c r="AO14" s="8">
        <v>19597330</v>
      </c>
      <c r="AP14" s="16">
        <f t="shared" si="6"/>
        <v>2.0410943735702774E-2</v>
      </c>
      <c r="AR14" s="24" t="s">
        <v>134</v>
      </c>
      <c r="AS14" s="21" t="s">
        <v>21</v>
      </c>
      <c r="AT14" s="37">
        <v>0</v>
      </c>
      <c r="AU14" s="8">
        <v>2570160</v>
      </c>
      <c r="AV14" s="16">
        <f t="shared" si="7"/>
        <v>0</v>
      </c>
    </row>
    <row r="15" spans="2:48" x14ac:dyDescent="0.25">
      <c r="B15" s="24" t="s">
        <v>135</v>
      </c>
      <c r="C15" s="21" t="s">
        <v>23</v>
      </c>
      <c r="D15" s="37">
        <f>VLOOKUP(C15,'Dados Viol. Contra Policiais'!$B$10:$O$37,14,0)</f>
        <v>0</v>
      </c>
      <c r="E15" s="8">
        <v>6003788</v>
      </c>
      <c r="F15" s="16">
        <f t="shared" si="0"/>
        <v>0</v>
      </c>
      <c r="H15" s="24" t="s">
        <v>135</v>
      </c>
      <c r="I15" s="21" t="s">
        <v>27</v>
      </c>
      <c r="J15" s="37">
        <f>VLOOKUP(I15,'Dados Viol. Contra Policiais'!$B$42:$O$69,14,0)</f>
        <v>0</v>
      </c>
      <c r="K15" s="8">
        <v>3035122</v>
      </c>
      <c r="L15" s="16">
        <f t="shared" si="1"/>
        <v>0</v>
      </c>
      <c r="N15" s="24" t="s">
        <v>135</v>
      </c>
      <c r="O15" s="21" t="s">
        <v>27</v>
      </c>
      <c r="P15" s="37">
        <f>VLOOKUP(O15,'Dados Viol. Contra Policiais'!$B$74:$O$101,14,0)</f>
        <v>0</v>
      </c>
      <c r="Q15" s="8">
        <v>3035122</v>
      </c>
      <c r="R15" s="16">
        <f t="shared" si="2"/>
        <v>0</v>
      </c>
      <c r="T15" s="24" t="s">
        <v>135</v>
      </c>
      <c r="U15" s="21" t="s">
        <v>22</v>
      </c>
      <c r="V15" s="37">
        <f>VLOOKUP(U15,'Dados Viol. Contra Policiais'!$B$105:$O$134,14,0)</f>
        <v>0</v>
      </c>
      <c r="W15" s="8">
        <v>3514952</v>
      </c>
      <c r="X15" s="16">
        <f t="shared" si="3"/>
        <v>0</v>
      </c>
      <c r="Z15" s="24" t="s">
        <v>135</v>
      </c>
      <c r="AA15" s="21" t="s">
        <v>28</v>
      </c>
      <c r="AB15" s="37">
        <f>VLOOKUP(U15,'Dados Viol. Contra Policiais'!$B$138:$O$165,14,0)</f>
        <v>0</v>
      </c>
      <c r="AC15" s="8">
        <v>7581051</v>
      </c>
      <c r="AD15" s="16">
        <f t="shared" si="4"/>
        <v>0</v>
      </c>
      <c r="AF15" s="24" t="s">
        <v>135</v>
      </c>
      <c r="AG15" s="21" t="s">
        <v>19</v>
      </c>
      <c r="AH15" s="37">
        <f>VLOOKUP(AG15,'Dados Viol. Contra Policiais'!$B$168:$P$198,14,0)</f>
        <v>1</v>
      </c>
      <c r="AI15" s="8">
        <v>14016906</v>
      </c>
      <c r="AJ15" s="16">
        <f t="shared" si="5"/>
        <v>7.134242036009944E-3</v>
      </c>
      <c r="AL15" s="24" t="s">
        <v>135</v>
      </c>
      <c r="AM15" s="21" t="s">
        <v>40</v>
      </c>
      <c r="AN15" s="37">
        <f>VLOOKUP(AM15,'Dados Viol. Contra Policiais'!$B$200:$P$230,14,0)</f>
        <v>7</v>
      </c>
      <c r="AO15" s="8">
        <v>41262199</v>
      </c>
      <c r="AP15" s="16">
        <f t="shared" si="6"/>
        <v>1.6964679948346911E-2</v>
      </c>
      <c r="AR15" s="24" t="s">
        <v>135</v>
      </c>
      <c r="AS15" s="21" t="s">
        <v>22</v>
      </c>
      <c r="AT15" s="37">
        <v>0</v>
      </c>
      <c r="AU15" s="8">
        <v>3514952</v>
      </c>
      <c r="AV15" s="16">
        <f t="shared" si="7"/>
        <v>0</v>
      </c>
    </row>
    <row r="16" spans="2:48" x14ac:dyDescent="0.25">
      <c r="B16" s="24" t="s">
        <v>136</v>
      </c>
      <c r="C16" s="21" t="s">
        <v>15</v>
      </c>
      <c r="D16" s="37">
        <f>VLOOKUP(C16,'Dados Viol. Contra Policiais'!$B$10:$O$37,14,0)</f>
        <v>0</v>
      </c>
      <c r="E16" s="8">
        <v>733559</v>
      </c>
      <c r="F16" s="16">
        <f t="shared" si="0"/>
        <v>0</v>
      </c>
      <c r="H16" s="24" t="s">
        <v>136</v>
      </c>
      <c r="I16" s="21" t="s">
        <v>41</v>
      </c>
      <c r="J16" s="37">
        <f>VLOOKUP(I16,'Dados Viol. Contra Policiais'!$B$42:$O$69,14,0)</f>
        <v>0</v>
      </c>
      <c r="K16" s="8">
        <v>1383445</v>
      </c>
      <c r="L16" s="16">
        <f t="shared" si="1"/>
        <v>0</v>
      </c>
      <c r="N16" s="24" t="s">
        <v>136</v>
      </c>
      <c r="O16" s="21" t="s">
        <v>26</v>
      </c>
      <c r="P16" s="37">
        <f>VLOOKUP(O16,'Dados Viol. Contra Policiais'!$B$74:$O$101,14,0)</f>
        <v>0</v>
      </c>
      <c r="Q16" s="8">
        <v>2449024</v>
      </c>
      <c r="R16" s="16">
        <f t="shared" si="2"/>
        <v>0</v>
      </c>
      <c r="T16" s="24" t="s">
        <v>136</v>
      </c>
      <c r="U16" s="21" t="s">
        <v>34</v>
      </c>
      <c r="V16" s="37">
        <f>VLOOKUP(U16,'Dados Viol. Contra Policiais'!$B$105:$O$134,14,0)</f>
        <v>0</v>
      </c>
      <c r="W16" s="8">
        <v>3168027</v>
      </c>
      <c r="X16" s="16">
        <f t="shared" si="3"/>
        <v>0</v>
      </c>
      <c r="Z16" s="24" t="s">
        <v>136</v>
      </c>
      <c r="AA16" s="21" t="s">
        <v>17</v>
      </c>
      <c r="AB16" s="37">
        <f>VLOOKUP(U16,'Dados Viol. Contra Policiais'!$B$138:$O$165,14,0)</f>
        <v>0</v>
      </c>
      <c r="AC16" s="8">
        <v>3483985</v>
      </c>
      <c r="AD16" s="16">
        <f t="shared" si="4"/>
        <v>0</v>
      </c>
      <c r="AF16" s="24" t="s">
        <v>136</v>
      </c>
      <c r="AG16" s="21" t="s">
        <v>22</v>
      </c>
      <c r="AH16" s="37">
        <f>VLOOKUP(AG16,'Dados Viol. Contra Policiais'!$B$168:$P$198,14,0)</f>
        <v>0</v>
      </c>
      <c r="AI16" s="8">
        <v>3514952</v>
      </c>
      <c r="AJ16" s="16">
        <f t="shared" si="5"/>
        <v>0</v>
      </c>
      <c r="AL16" s="24" t="s">
        <v>136</v>
      </c>
      <c r="AM16" s="21" t="s">
        <v>38</v>
      </c>
      <c r="AN16" s="37">
        <f>VLOOKUP(AM16,'Dados Viol. Contra Policiais'!$B$200:$P$230,14,0)</f>
        <v>1</v>
      </c>
      <c r="AO16" s="8">
        <v>6248436</v>
      </c>
      <c r="AP16" s="16">
        <f t="shared" si="6"/>
        <v>1.6004004842171706E-2</v>
      </c>
      <c r="AR16" s="24" t="s">
        <v>136</v>
      </c>
      <c r="AS16" s="21" t="s">
        <v>23</v>
      </c>
      <c r="AT16" s="37">
        <v>0</v>
      </c>
      <c r="AU16" s="8">
        <v>6003788</v>
      </c>
      <c r="AV16" s="16">
        <f t="shared" si="7"/>
        <v>0</v>
      </c>
    </row>
    <row r="17" spans="2:48" x14ac:dyDescent="0.25">
      <c r="B17" s="24" t="s">
        <v>137</v>
      </c>
      <c r="C17" s="21" t="s">
        <v>31</v>
      </c>
      <c r="D17" s="37">
        <f>VLOOKUP(C17,'Dados Viol. Contra Policiais'!$B$10:$O$37,14,0)</f>
        <v>0</v>
      </c>
      <c r="E17" s="8">
        <v>3118360</v>
      </c>
      <c r="F17" s="16">
        <f t="shared" si="0"/>
        <v>0</v>
      </c>
      <c r="H17" s="24" t="s">
        <v>137</v>
      </c>
      <c r="I17" s="21" t="s">
        <v>35</v>
      </c>
      <c r="J17" s="37">
        <f>VLOOKUP(I17,'Dados Viol. Contra Policiais'!$B$42:$O$69,14,0)</f>
        <v>0</v>
      </c>
      <c r="K17" s="8">
        <v>1562409</v>
      </c>
      <c r="L17" s="16">
        <f t="shared" si="1"/>
        <v>0</v>
      </c>
      <c r="N17" s="24" t="s">
        <v>137</v>
      </c>
      <c r="O17" s="21" t="s">
        <v>17</v>
      </c>
      <c r="P17" s="37">
        <f>VLOOKUP(O17,'Dados Viol. Contra Policiais'!$B$74:$O$101,14,0)</f>
        <v>0</v>
      </c>
      <c r="Q17" s="8">
        <v>3483985</v>
      </c>
      <c r="R17" s="16">
        <f t="shared" si="2"/>
        <v>0</v>
      </c>
      <c r="T17" s="24" t="s">
        <v>137</v>
      </c>
      <c r="U17" s="21" t="s">
        <v>15</v>
      </c>
      <c r="V17" s="37">
        <f>VLOOKUP(U17,'Dados Viol. Contra Policiais'!$B$105:$O$134,14,0)</f>
        <v>0</v>
      </c>
      <c r="W17" s="8">
        <v>733559</v>
      </c>
      <c r="X17" s="16">
        <f t="shared" si="3"/>
        <v>0</v>
      </c>
      <c r="Z17" s="24" t="s">
        <v>137</v>
      </c>
      <c r="AA17" s="21" t="s">
        <v>24</v>
      </c>
      <c r="AB17" s="37">
        <f>VLOOKUP(U17,'Dados Viol. Contra Policiais'!$B$138:$O$165,14,0)</f>
        <v>0</v>
      </c>
      <c r="AC17" s="8">
        <v>6574789</v>
      </c>
      <c r="AD17" s="16">
        <f t="shared" si="4"/>
        <v>0</v>
      </c>
      <c r="AF17" s="24" t="s">
        <v>137</v>
      </c>
      <c r="AG17" s="21" t="s">
        <v>21</v>
      </c>
      <c r="AH17" s="37">
        <f>VLOOKUP(AG17,'Dados Viol. Contra Policiais'!$B$168:$P$198,14,0)</f>
        <v>0</v>
      </c>
      <c r="AI17" s="8">
        <v>2570160</v>
      </c>
      <c r="AJ17" s="16">
        <f t="shared" si="5"/>
        <v>0</v>
      </c>
      <c r="AL17" s="24" t="s">
        <v>137</v>
      </c>
      <c r="AM17" s="21" t="s">
        <v>24</v>
      </c>
      <c r="AN17" s="37">
        <f>VLOOKUP(AM17,'Dados Viol. Contra Policiais'!$B$200:$P$230,14,0)</f>
        <v>1</v>
      </c>
      <c r="AO17" s="8">
        <v>6574789</v>
      </c>
      <c r="AP17" s="16">
        <f t="shared" si="6"/>
        <v>1.5209613570868967E-2</v>
      </c>
      <c r="AR17" s="24" t="s">
        <v>137</v>
      </c>
      <c r="AS17" s="21" t="s">
        <v>24</v>
      </c>
      <c r="AT17" s="37">
        <v>0</v>
      </c>
      <c r="AU17" s="8">
        <v>6574789</v>
      </c>
      <c r="AV17" s="16">
        <f t="shared" si="7"/>
        <v>0</v>
      </c>
    </row>
    <row r="18" spans="2:48" x14ac:dyDescent="0.25">
      <c r="B18" s="24" t="s">
        <v>138</v>
      </c>
      <c r="C18" s="21" t="s">
        <v>32</v>
      </c>
      <c r="D18" s="37">
        <f>VLOOKUP(C18,'Dados Viol. Contra Policiais'!$B$10:$O$37,14,0)</f>
        <v>0</v>
      </c>
      <c r="E18" s="8">
        <v>10444526</v>
      </c>
      <c r="F18" s="16">
        <f t="shared" si="0"/>
        <v>0</v>
      </c>
      <c r="H18" s="24" t="s">
        <v>138</v>
      </c>
      <c r="I18" s="21" t="s">
        <v>17</v>
      </c>
      <c r="J18" s="37">
        <f>VLOOKUP(I18,'Dados Viol. Contra Policiais'!$B$42:$O$69,14,0)</f>
        <v>0</v>
      </c>
      <c r="K18" s="8">
        <v>3483985</v>
      </c>
      <c r="L18" s="16">
        <f t="shared" si="1"/>
        <v>0</v>
      </c>
      <c r="N18" s="24" t="s">
        <v>138</v>
      </c>
      <c r="O18" s="21" t="s">
        <v>21</v>
      </c>
      <c r="P18" s="37">
        <f>VLOOKUP(O18,'Dados Viol. Contra Policiais'!$B$74:$O$101,14,0)</f>
        <v>0</v>
      </c>
      <c r="Q18" s="8">
        <v>2570160</v>
      </c>
      <c r="R18" s="16">
        <f t="shared" si="2"/>
        <v>0</v>
      </c>
      <c r="T18" s="24" t="s">
        <v>138</v>
      </c>
      <c r="U18" s="21" t="s">
        <v>23</v>
      </c>
      <c r="V18" s="37">
        <f>VLOOKUP(U18,'Dados Viol. Contra Policiais'!$B$105:$O$134,14,0)</f>
        <v>0</v>
      </c>
      <c r="W18" s="8">
        <v>6003788</v>
      </c>
      <c r="X18" s="16">
        <f t="shared" si="3"/>
        <v>0</v>
      </c>
      <c r="Z18" s="24" t="s">
        <v>138</v>
      </c>
      <c r="AA18" s="21" t="s">
        <v>32</v>
      </c>
      <c r="AB18" s="37">
        <f>VLOOKUP(U18,'Dados Viol. Contra Policiais'!$B$138:$O$165,14,0)</f>
        <v>2</v>
      </c>
      <c r="AC18" s="8">
        <v>10444526</v>
      </c>
      <c r="AD18" s="16">
        <f t="shared" si="4"/>
        <v>1.9148786646708525E-2</v>
      </c>
      <c r="AF18" s="24" t="s">
        <v>138</v>
      </c>
      <c r="AG18" s="21" t="s">
        <v>15</v>
      </c>
      <c r="AH18" s="37">
        <f>VLOOKUP(AG18,'Dados Viol. Contra Policiais'!$B$168:$P$198,14,0)</f>
        <v>0</v>
      </c>
      <c r="AI18" s="8">
        <v>733559</v>
      </c>
      <c r="AJ18" s="16">
        <f t="shared" si="5"/>
        <v>0</v>
      </c>
      <c r="AL18" s="24" t="s">
        <v>138</v>
      </c>
      <c r="AM18" s="21" t="s">
        <v>19</v>
      </c>
      <c r="AN18" s="37">
        <f>VLOOKUP(AM18,'Dados Viol. Contra Policiais'!$B$200:$P$230,14,0)</f>
        <v>2</v>
      </c>
      <c r="AO18" s="8">
        <v>14016906</v>
      </c>
      <c r="AP18" s="16">
        <f t="shared" si="6"/>
        <v>1.4268484072019888E-2</v>
      </c>
      <c r="AR18" s="24" t="s">
        <v>138</v>
      </c>
      <c r="AS18" s="21" t="s">
        <v>25</v>
      </c>
      <c r="AT18" s="37">
        <v>0</v>
      </c>
      <c r="AU18" s="8">
        <v>19597330</v>
      </c>
      <c r="AV18" s="16">
        <f t="shared" si="7"/>
        <v>0</v>
      </c>
    </row>
    <row r="19" spans="2:48" x14ac:dyDescent="0.25">
      <c r="B19" s="24" t="s">
        <v>139</v>
      </c>
      <c r="C19" s="21" t="s">
        <v>34</v>
      </c>
      <c r="D19" s="37">
        <f>VLOOKUP(C19,'Dados Viol. Contra Policiais'!$B$10:$O$37,14,0)</f>
        <v>0</v>
      </c>
      <c r="E19" s="8">
        <v>3168027</v>
      </c>
      <c r="F19" s="16">
        <f t="shared" si="0"/>
        <v>0</v>
      </c>
      <c r="H19" s="24" t="s">
        <v>139</v>
      </c>
      <c r="I19" s="21" t="s">
        <v>19</v>
      </c>
      <c r="J19" s="37">
        <f>VLOOKUP(I19,'Dados Viol. Contra Policiais'!$B$42:$O$69,14,0)</f>
        <v>0</v>
      </c>
      <c r="K19" s="8">
        <v>14016906</v>
      </c>
      <c r="L19" s="16">
        <f t="shared" si="1"/>
        <v>0</v>
      </c>
      <c r="N19" s="24" t="s">
        <v>139</v>
      </c>
      <c r="O19" s="21" t="s">
        <v>23</v>
      </c>
      <c r="P19" s="37">
        <f>VLOOKUP(O19,'Dados Viol. Contra Policiais'!$B$74:$O$101,14,0)</f>
        <v>0</v>
      </c>
      <c r="Q19" s="8">
        <v>6003788</v>
      </c>
      <c r="R19" s="16">
        <f t="shared" si="2"/>
        <v>0</v>
      </c>
      <c r="T19" s="24" t="s">
        <v>139</v>
      </c>
      <c r="U19" s="21" t="s">
        <v>17</v>
      </c>
      <c r="V19" s="37">
        <f>VLOOKUP(U19,'Dados Viol. Contra Policiais'!$B$105:$O$134,14,0)</f>
        <v>0</v>
      </c>
      <c r="W19" s="8">
        <v>3483985</v>
      </c>
      <c r="X19" s="16">
        <f t="shared" si="3"/>
        <v>0</v>
      </c>
      <c r="Z19" s="24" t="s">
        <v>139</v>
      </c>
      <c r="AA19" s="21" t="s">
        <v>25</v>
      </c>
      <c r="AB19" s="37">
        <f>VLOOKUP(U19,'Dados Viol. Contra Policiais'!$B$138:$O$165,14,0)</f>
        <v>0</v>
      </c>
      <c r="AC19" s="8">
        <v>19597330</v>
      </c>
      <c r="AD19" s="16">
        <f t="shared" si="4"/>
        <v>0</v>
      </c>
      <c r="AF19" s="24" t="s">
        <v>139</v>
      </c>
      <c r="AG19" s="21" t="s">
        <v>26</v>
      </c>
      <c r="AH19" s="37">
        <f>VLOOKUP(AG19,'Dados Viol. Contra Policiais'!$B$168:$P$198,14,0)</f>
        <v>0</v>
      </c>
      <c r="AI19" s="8">
        <v>2449024</v>
      </c>
      <c r="AJ19" s="16">
        <f t="shared" si="5"/>
        <v>0</v>
      </c>
      <c r="AL19" s="24" t="s">
        <v>139</v>
      </c>
      <c r="AM19" s="21" t="s">
        <v>30</v>
      </c>
      <c r="AN19" s="37">
        <f>VLOOKUP(AM19,'Dados Viol. Contra Policiais'!$B$200:$P$230,14,0)</f>
        <v>1</v>
      </c>
      <c r="AO19" s="8">
        <v>8796448</v>
      </c>
      <c r="AP19" s="16">
        <f t="shared" si="6"/>
        <v>1.136822499263339E-2</v>
      </c>
      <c r="AR19" s="24" t="s">
        <v>139</v>
      </c>
      <c r="AS19" s="21" t="s">
        <v>26</v>
      </c>
      <c r="AT19" s="37">
        <v>0</v>
      </c>
      <c r="AU19" s="8">
        <v>2449024</v>
      </c>
      <c r="AV19" s="16">
        <f t="shared" si="7"/>
        <v>0</v>
      </c>
    </row>
    <row r="20" spans="2:48" x14ac:dyDescent="0.25">
      <c r="B20" s="24" t="s">
        <v>140</v>
      </c>
      <c r="C20" s="21" t="s">
        <v>16</v>
      </c>
      <c r="D20" s="37">
        <f>VLOOKUP(C20,'Dados Viol. Contra Policiais'!$B$10:$O$37,14,0)</f>
        <v>0</v>
      </c>
      <c r="E20" s="8">
        <v>3120494</v>
      </c>
      <c r="F20" s="16">
        <f t="shared" si="0"/>
        <v>0</v>
      </c>
      <c r="H20" s="24" t="s">
        <v>140</v>
      </c>
      <c r="I20" s="21" t="s">
        <v>18</v>
      </c>
      <c r="J20" s="37">
        <f>VLOOKUP(I20,'Dados Viol. Contra Policiais'!$B$42:$O$69,14,0)</f>
        <v>0</v>
      </c>
      <c r="K20" s="8">
        <v>669526</v>
      </c>
      <c r="L20" s="16">
        <f t="shared" si="1"/>
        <v>0</v>
      </c>
      <c r="N20" s="24" t="s">
        <v>140</v>
      </c>
      <c r="O20" s="21" t="s">
        <v>28</v>
      </c>
      <c r="P20" s="37">
        <f>VLOOKUP(O20,'Dados Viol. Contra Policiais'!$B$74:$O$101,14,0)</f>
        <v>0</v>
      </c>
      <c r="Q20" s="8">
        <v>7581051</v>
      </c>
      <c r="R20" s="16">
        <f t="shared" si="2"/>
        <v>0</v>
      </c>
      <c r="T20" s="24" t="s">
        <v>140</v>
      </c>
      <c r="U20" s="21" t="s">
        <v>24</v>
      </c>
      <c r="V20" s="37">
        <f>VLOOKUP(U20,'Dados Viol. Contra Policiais'!$B$105:$O$134,14,0)</f>
        <v>0</v>
      </c>
      <c r="W20" s="8">
        <v>6574789</v>
      </c>
      <c r="X20" s="16">
        <f t="shared" si="3"/>
        <v>0</v>
      </c>
      <c r="Z20" s="24" t="s">
        <v>140</v>
      </c>
      <c r="AA20" s="21" t="s">
        <v>36</v>
      </c>
      <c r="AB20" s="37">
        <f>VLOOKUP(U20,'Dados Viol. Contra Policiais'!$B$138:$O$165,14,0)</f>
        <v>0</v>
      </c>
      <c r="AC20" s="8">
        <v>450479</v>
      </c>
      <c r="AD20" s="16">
        <f t="shared" si="4"/>
        <v>0</v>
      </c>
      <c r="AF20" s="24" t="s">
        <v>140</v>
      </c>
      <c r="AG20" s="21" t="s">
        <v>23</v>
      </c>
      <c r="AH20" s="37">
        <f>VLOOKUP(AG20,'Dados Viol. Contra Policiais'!$B$168:$P$198,14,0)</f>
        <v>0</v>
      </c>
      <c r="AI20" s="8">
        <v>6003788</v>
      </c>
      <c r="AJ20" s="16">
        <f t="shared" si="5"/>
        <v>0</v>
      </c>
      <c r="AL20" s="24" t="s">
        <v>140</v>
      </c>
      <c r="AM20" s="21" t="s">
        <v>37</v>
      </c>
      <c r="AN20" s="37">
        <f>VLOOKUP(AM20,'Dados Viol. Contra Policiais'!$B$200:$P$230,14,0)</f>
        <v>1</v>
      </c>
      <c r="AO20" s="8">
        <v>10693929</v>
      </c>
      <c r="AP20" s="16">
        <f t="shared" si="6"/>
        <v>9.3511000493831601E-3</v>
      </c>
      <c r="AR20" s="24" t="s">
        <v>140</v>
      </c>
      <c r="AS20" s="21" t="s">
        <v>27</v>
      </c>
      <c r="AT20" s="37">
        <v>0</v>
      </c>
      <c r="AU20" s="8">
        <v>3035122</v>
      </c>
      <c r="AV20" s="16">
        <f t="shared" si="7"/>
        <v>0</v>
      </c>
    </row>
    <row r="21" spans="2:48" x14ac:dyDescent="0.25">
      <c r="B21" s="24" t="s">
        <v>141</v>
      </c>
      <c r="C21" s="21" t="s">
        <v>20</v>
      </c>
      <c r="D21" s="37">
        <f>VLOOKUP(C21,'Dados Viol. Contra Policiais'!$B$10:$O$37,14,0)</f>
        <v>0</v>
      </c>
      <c r="E21" s="8">
        <v>8452381</v>
      </c>
      <c r="F21" s="16">
        <f t="shared" si="0"/>
        <v>0</v>
      </c>
      <c r="H21" s="24" t="s">
        <v>141</v>
      </c>
      <c r="I21" s="21" t="s">
        <v>32</v>
      </c>
      <c r="J21" s="37">
        <f>VLOOKUP(I21,'Dados Viol. Contra Policiais'!$B$42:$O$69,14,0)</f>
        <v>0</v>
      </c>
      <c r="K21" s="8">
        <v>10444526</v>
      </c>
      <c r="L21" s="16">
        <f t="shared" si="1"/>
        <v>0</v>
      </c>
      <c r="N21" s="24" t="s">
        <v>141</v>
      </c>
      <c r="O21" s="21" t="s">
        <v>35</v>
      </c>
      <c r="P21" s="37">
        <f>VLOOKUP(O21,'Dados Viol. Contra Policiais'!$B$74:$O$101,14,0)</f>
        <v>0</v>
      </c>
      <c r="Q21" s="8">
        <v>1562409</v>
      </c>
      <c r="R21" s="16">
        <f t="shared" si="2"/>
        <v>0</v>
      </c>
      <c r="T21" s="24" t="s">
        <v>141</v>
      </c>
      <c r="U21" s="21" t="s">
        <v>32</v>
      </c>
      <c r="V21" s="37">
        <f>VLOOKUP(U21,'Dados Viol. Contra Policiais'!$B$105:$O$134,14,0)</f>
        <v>0</v>
      </c>
      <c r="W21" s="8">
        <v>10444526</v>
      </c>
      <c r="X21" s="16">
        <f t="shared" si="3"/>
        <v>0</v>
      </c>
      <c r="Z21" s="24" t="s">
        <v>141</v>
      </c>
      <c r="AA21" s="21" t="s">
        <v>16</v>
      </c>
      <c r="AB21" s="37">
        <f>VLOOKUP(U21,'Dados Viol. Contra Policiais'!$B$138:$O$165,14,0)</f>
        <v>0</v>
      </c>
      <c r="AC21" s="8">
        <v>3120494</v>
      </c>
      <c r="AD21" s="16">
        <f t="shared" si="4"/>
        <v>0</v>
      </c>
      <c r="AF21" s="24" t="s">
        <v>141</v>
      </c>
      <c r="AG21" s="21" t="s">
        <v>27</v>
      </c>
      <c r="AH21" s="37">
        <f>VLOOKUP(AG21,'Dados Viol. Contra Policiais'!$B$168:$P$198,14,0)</f>
        <v>0</v>
      </c>
      <c r="AI21" s="8">
        <v>3035122</v>
      </c>
      <c r="AJ21" s="16">
        <f t="shared" si="5"/>
        <v>0</v>
      </c>
      <c r="AL21" s="24" t="s">
        <v>141</v>
      </c>
      <c r="AM21" s="21" t="s">
        <v>36</v>
      </c>
      <c r="AN21" s="37">
        <f>VLOOKUP(AM21,'Dados Viol. Contra Policiais'!$B$200:$P$230,14,0)</f>
        <v>0</v>
      </c>
      <c r="AO21" s="8">
        <v>450479</v>
      </c>
      <c r="AP21" s="16">
        <f t="shared" si="6"/>
        <v>0</v>
      </c>
      <c r="AR21" s="24" t="s">
        <v>141</v>
      </c>
      <c r="AS21" s="21" t="s">
        <v>28</v>
      </c>
      <c r="AT21" s="37">
        <v>0</v>
      </c>
      <c r="AU21" s="8">
        <v>7581051</v>
      </c>
      <c r="AV21" s="16">
        <f t="shared" si="7"/>
        <v>0</v>
      </c>
    </row>
    <row r="22" spans="2:48" x14ac:dyDescent="0.25">
      <c r="B22" s="24" t="s">
        <v>142</v>
      </c>
      <c r="C22" s="21" t="s">
        <v>17</v>
      </c>
      <c r="D22" s="37">
        <f>VLOOKUP(C22,'Dados Viol. Contra Policiais'!$B$10:$O$37,14,0)</f>
        <v>0</v>
      </c>
      <c r="E22" s="8">
        <v>3483985</v>
      </c>
      <c r="F22" s="16">
        <f t="shared" si="0"/>
        <v>0</v>
      </c>
      <c r="H22" s="24" t="s">
        <v>142</v>
      </c>
      <c r="I22" s="21" t="s">
        <v>15</v>
      </c>
      <c r="J22" s="37">
        <f>VLOOKUP(I22,'Dados Viol. Contra Policiais'!$B$42:$O$69,14,0)</f>
        <v>0</v>
      </c>
      <c r="K22" s="8">
        <v>733559</v>
      </c>
      <c r="L22" s="16">
        <f t="shared" si="1"/>
        <v>0</v>
      </c>
      <c r="N22" s="24" t="s">
        <v>142</v>
      </c>
      <c r="O22" s="21" t="s">
        <v>22</v>
      </c>
      <c r="P22" s="37">
        <f>VLOOKUP(O22,'Dados Viol. Contra Policiais'!$B$74:$O$101,14,0)</f>
        <v>0</v>
      </c>
      <c r="Q22" s="8">
        <v>3514952</v>
      </c>
      <c r="R22" s="16">
        <f t="shared" si="2"/>
        <v>0</v>
      </c>
      <c r="T22" s="24" t="s">
        <v>142</v>
      </c>
      <c r="U22" s="21" t="s">
        <v>36</v>
      </c>
      <c r="V22" s="37">
        <f>VLOOKUP(U22,'Dados Viol. Contra Policiais'!$B$105:$O$134,14,0)</f>
        <v>0</v>
      </c>
      <c r="W22" s="8">
        <v>450479</v>
      </c>
      <c r="X22" s="16">
        <f t="shared" si="3"/>
        <v>0</v>
      </c>
      <c r="Z22" s="24" t="s">
        <v>142</v>
      </c>
      <c r="AA22" s="21" t="s">
        <v>18</v>
      </c>
      <c r="AB22" s="37">
        <f>VLOOKUP(U22,'Dados Viol. Contra Policiais'!$B$138:$O$165,14,0)</f>
        <v>0</v>
      </c>
      <c r="AC22" s="8">
        <v>669526</v>
      </c>
      <c r="AD22" s="16">
        <f t="shared" si="4"/>
        <v>0</v>
      </c>
      <c r="AF22" s="24" t="s">
        <v>142</v>
      </c>
      <c r="AG22" s="21" t="s">
        <v>35</v>
      </c>
      <c r="AH22" s="37">
        <f>VLOOKUP(AG22,'Dados Viol. Contra Policiais'!$B$168:$P$198,14,0)</f>
        <v>0</v>
      </c>
      <c r="AI22" s="8">
        <v>1562409</v>
      </c>
      <c r="AJ22" s="16">
        <f t="shared" si="5"/>
        <v>0</v>
      </c>
      <c r="AL22" s="24" t="s">
        <v>142</v>
      </c>
      <c r="AM22" s="21" t="s">
        <v>17</v>
      </c>
      <c r="AN22" s="37">
        <f>VLOOKUP(AM22,'Dados Viol. Contra Policiais'!$B$200:$P$230,14,0)</f>
        <v>0</v>
      </c>
      <c r="AO22" s="8">
        <v>3483985</v>
      </c>
      <c r="AP22" s="16">
        <f t="shared" si="6"/>
        <v>0</v>
      </c>
      <c r="AR22" s="24" t="s">
        <v>142</v>
      </c>
      <c r="AS22" s="21" t="s">
        <v>29</v>
      </c>
      <c r="AT22" s="37">
        <v>0</v>
      </c>
      <c r="AU22" s="8">
        <v>3766528</v>
      </c>
      <c r="AV22" s="16">
        <f t="shared" si="7"/>
        <v>0</v>
      </c>
    </row>
    <row r="23" spans="2:48" x14ac:dyDescent="0.25">
      <c r="B23" s="24" t="s">
        <v>143</v>
      </c>
      <c r="C23" s="21" t="s">
        <v>18</v>
      </c>
      <c r="D23" s="37">
        <f>VLOOKUP(C23,'Dados Viol. Contra Policiais'!$B$10:$O$37,14,0)</f>
        <v>0</v>
      </c>
      <c r="E23" s="8">
        <v>669526</v>
      </c>
      <c r="F23" s="16">
        <f t="shared" si="0"/>
        <v>0</v>
      </c>
      <c r="H23" s="24" t="s">
        <v>143</v>
      </c>
      <c r="I23" s="21" t="s">
        <v>29</v>
      </c>
      <c r="J23" s="37">
        <f>VLOOKUP(I23,'Dados Viol. Contra Policiais'!$B$42:$O$69,14,0)</f>
        <v>0</v>
      </c>
      <c r="K23" s="8">
        <v>3766528</v>
      </c>
      <c r="L23" s="16">
        <f t="shared" si="1"/>
        <v>0</v>
      </c>
      <c r="N23" s="24" t="s">
        <v>143</v>
      </c>
      <c r="O23" s="21" t="s">
        <v>30</v>
      </c>
      <c r="P23" s="37">
        <f>VLOOKUP(O23,'Dados Viol. Contra Policiais'!$B$74:$O$101,14,0)</f>
        <v>0</v>
      </c>
      <c r="Q23" s="8">
        <v>8796448</v>
      </c>
      <c r="R23" s="16">
        <f t="shared" si="2"/>
        <v>0</v>
      </c>
      <c r="T23" s="24" t="s">
        <v>143</v>
      </c>
      <c r="U23" s="21" t="s">
        <v>16</v>
      </c>
      <c r="V23" s="37">
        <f>VLOOKUP(U23,'Dados Viol. Contra Policiais'!$B$105:$O$134,14,0)</f>
        <v>0</v>
      </c>
      <c r="W23" s="8">
        <v>3120494</v>
      </c>
      <c r="X23" s="16">
        <f t="shared" si="3"/>
        <v>0</v>
      </c>
      <c r="Z23" s="24" t="s">
        <v>143</v>
      </c>
      <c r="AA23" s="21" t="s">
        <v>30</v>
      </c>
      <c r="AB23" s="37">
        <f>VLOOKUP(U23,'Dados Viol. Contra Policiais'!$B$138:$O$165,14,0)</f>
        <v>0</v>
      </c>
      <c r="AC23" s="8">
        <v>8796448</v>
      </c>
      <c r="AD23" s="16">
        <f t="shared" si="4"/>
        <v>0</v>
      </c>
      <c r="AF23" s="24" t="s">
        <v>143</v>
      </c>
      <c r="AG23" s="21" t="s">
        <v>40</v>
      </c>
      <c r="AH23" s="37">
        <f>VLOOKUP(AG23,'Dados Viol. Contra Policiais'!$B$168:$P$198,14,0)</f>
        <v>0</v>
      </c>
      <c r="AI23" s="8">
        <v>41262199</v>
      </c>
      <c r="AJ23" s="16">
        <f t="shared" si="5"/>
        <v>0</v>
      </c>
      <c r="AL23" s="24" t="s">
        <v>143</v>
      </c>
      <c r="AM23" s="21" t="s">
        <v>21</v>
      </c>
      <c r="AN23" s="37">
        <f>VLOOKUP(AM23,'Dados Viol. Contra Policiais'!$B$200:$P$230,14,0)</f>
        <v>0</v>
      </c>
      <c r="AO23" s="8">
        <v>2570160</v>
      </c>
      <c r="AP23" s="16">
        <f t="shared" si="6"/>
        <v>0</v>
      </c>
      <c r="AR23" s="24" t="s">
        <v>143</v>
      </c>
      <c r="AS23" s="21" t="s">
        <v>30</v>
      </c>
      <c r="AT23" s="37">
        <v>0</v>
      </c>
      <c r="AU23" s="8">
        <v>8796448</v>
      </c>
      <c r="AV23" s="16">
        <f t="shared" si="7"/>
        <v>0</v>
      </c>
    </row>
    <row r="24" spans="2:48" x14ac:dyDescent="0.25">
      <c r="B24" s="24" t="s">
        <v>144</v>
      </c>
      <c r="C24" s="21" t="s">
        <v>33</v>
      </c>
      <c r="D24" s="37">
        <f>VLOOKUP(C24,'Dados Viol. Contra Policiais'!$B$10:$O$37,14,0)</f>
        <v>0</v>
      </c>
      <c r="E24" s="8">
        <v>15989929</v>
      </c>
      <c r="F24" s="16">
        <f t="shared" si="0"/>
        <v>0</v>
      </c>
      <c r="H24" s="24" t="s">
        <v>144</v>
      </c>
      <c r="I24" s="21" t="s">
        <v>31</v>
      </c>
      <c r="J24" s="37">
        <f>VLOOKUP(I24,'Dados Viol. Contra Policiais'!$B$42:$O$69,14,0)</f>
        <v>0</v>
      </c>
      <c r="K24" s="8">
        <v>3118360</v>
      </c>
      <c r="L24" s="16">
        <f t="shared" si="1"/>
        <v>0</v>
      </c>
      <c r="N24" s="24" t="s">
        <v>144</v>
      </c>
      <c r="O24" s="21" t="s">
        <v>34</v>
      </c>
      <c r="P24" s="37">
        <f>VLOOKUP(O24,'Dados Viol. Contra Policiais'!$B$74:$O$101,14,0)</f>
        <v>0</v>
      </c>
      <c r="Q24" s="8">
        <v>3168027</v>
      </c>
      <c r="R24" s="16">
        <f t="shared" si="2"/>
        <v>0</v>
      </c>
      <c r="T24" s="24" t="s">
        <v>144</v>
      </c>
      <c r="U24" s="21" t="s">
        <v>18</v>
      </c>
      <c r="V24" s="37">
        <f>VLOOKUP(U24,'Dados Viol. Contra Policiais'!$B$105:$O$134,14,0)</f>
        <v>0</v>
      </c>
      <c r="W24" s="8">
        <v>669526</v>
      </c>
      <c r="X24" s="16">
        <f t="shared" si="3"/>
        <v>0</v>
      </c>
      <c r="Z24" s="24" t="s">
        <v>144</v>
      </c>
      <c r="AA24" s="21" t="s">
        <v>40</v>
      </c>
      <c r="AB24" s="37">
        <f>VLOOKUP(U24,'Dados Viol. Contra Policiais'!$B$138:$O$165,14,0)</f>
        <v>0</v>
      </c>
      <c r="AC24" s="8">
        <v>41262199</v>
      </c>
      <c r="AD24" s="16">
        <f t="shared" si="4"/>
        <v>0</v>
      </c>
      <c r="AF24" s="24" t="s">
        <v>144</v>
      </c>
      <c r="AG24" s="21" t="s">
        <v>28</v>
      </c>
      <c r="AH24" s="37">
        <f>VLOOKUP(AG24,'Dados Viol. Contra Policiais'!$B$168:$P$198,14,0)</f>
        <v>0</v>
      </c>
      <c r="AI24" s="8">
        <v>7581051</v>
      </c>
      <c r="AJ24" s="16">
        <f t="shared" si="5"/>
        <v>0</v>
      </c>
      <c r="AL24" s="24" t="s">
        <v>144</v>
      </c>
      <c r="AM24" s="21" t="s">
        <v>15</v>
      </c>
      <c r="AN24" s="37">
        <f>VLOOKUP(AM24,'Dados Viol. Contra Policiais'!$B$200:$P$230,14,0)</f>
        <v>0</v>
      </c>
      <c r="AO24" s="8">
        <v>733559</v>
      </c>
      <c r="AP24" s="16">
        <f t="shared" si="6"/>
        <v>0</v>
      </c>
      <c r="AR24" s="24" t="s">
        <v>144</v>
      </c>
      <c r="AS24" s="21" t="s">
        <v>34</v>
      </c>
      <c r="AT24" s="37">
        <v>0</v>
      </c>
      <c r="AU24" s="8">
        <v>3168027</v>
      </c>
      <c r="AV24" s="16">
        <f t="shared" si="7"/>
        <v>0</v>
      </c>
    </row>
    <row r="25" spans="2:48" x14ac:dyDescent="0.25">
      <c r="B25" s="24" t="s">
        <v>145</v>
      </c>
      <c r="C25" s="21" t="s">
        <v>35</v>
      </c>
      <c r="D25" s="37">
        <f>VLOOKUP(C25,'Dados Viol. Contra Policiais'!$B$10:$O$37,14,0)</f>
        <v>0</v>
      </c>
      <c r="E25" s="8">
        <v>1562409</v>
      </c>
      <c r="F25" s="16">
        <f t="shared" si="0"/>
        <v>0</v>
      </c>
      <c r="H25" s="24" t="s">
        <v>145</v>
      </c>
      <c r="I25" s="21" t="s">
        <v>38</v>
      </c>
      <c r="J25" s="37">
        <f>VLOOKUP(I25,'Dados Viol. Contra Policiais'!$B$42:$O$69,14,0)</f>
        <v>0</v>
      </c>
      <c r="K25" s="8">
        <v>6248436</v>
      </c>
      <c r="L25" s="16">
        <f t="shared" si="1"/>
        <v>0</v>
      </c>
      <c r="N25" s="24" t="s">
        <v>145</v>
      </c>
      <c r="O25" s="21" t="s">
        <v>24</v>
      </c>
      <c r="P25" s="37">
        <f>VLOOKUP(O25,'Dados Viol. Contra Policiais'!$B$74:$O$101,14,0)</f>
        <v>0</v>
      </c>
      <c r="Q25" s="8">
        <v>6574789</v>
      </c>
      <c r="R25" s="16">
        <f t="shared" si="2"/>
        <v>0</v>
      </c>
      <c r="T25" s="24" t="s">
        <v>145</v>
      </c>
      <c r="U25" s="21" t="s">
        <v>30</v>
      </c>
      <c r="V25" s="37">
        <f>VLOOKUP(U25,'Dados Viol. Contra Policiais'!$B$105:$O$134,14,0)</f>
        <v>0</v>
      </c>
      <c r="W25" s="8">
        <v>8796448</v>
      </c>
      <c r="X25" s="16">
        <f t="shared" si="3"/>
        <v>0</v>
      </c>
      <c r="Z25" s="24" t="s">
        <v>145</v>
      </c>
      <c r="AA25" s="21" t="s">
        <v>35</v>
      </c>
      <c r="AB25" s="37">
        <f>VLOOKUP(U25,'Dados Viol. Contra Policiais'!$B$138:$O$165,14,0)</f>
        <v>1</v>
      </c>
      <c r="AC25" s="8">
        <v>1562409</v>
      </c>
      <c r="AD25" s="16">
        <f t="shared" si="4"/>
        <v>6.4003727577094091E-2</v>
      </c>
      <c r="AF25" s="24" t="s">
        <v>145</v>
      </c>
      <c r="AG25" s="21" t="s">
        <v>41</v>
      </c>
      <c r="AH25" s="37">
        <f>VLOOKUP(AG25,'Dados Viol. Contra Policiais'!$B$168:$P$198,14,0)</f>
        <v>0</v>
      </c>
      <c r="AI25" s="8">
        <v>1383445</v>
      </c>
      <c r="AJ25" s="16">
        <f t="shared" si="5"/>
        <v>0</v>
      </c>
      <c r="AL25" s="24" t="s">
        <v>145</v>
      </c>
      <c r="AM25" s="21" t="s">
        <v>26</v>
      </c>
      <c r="AN25" s="37">
        <f>VLOOKUP(AM25,'Dados Viol. Contra Policiais'!$B$200:$P$230,14,0)</f>
        <v>0</v>
      </c>
      <c r="AO25" s="8">
        <v>2449024</v>
      </c>
      <c r="AP25" s="16">
        <f t="shared" si="6"/>
        <v>0</v>
      </c>
      <c r="AR25" s="24" t="s">
        <v>145</v>
      </c>
      <c r="AS25" s="21" t="s">
        <v>35</v>
      </c>
      <c r="AT25" s="37">
        <v>0</v>
      </c>
      <c r="AU25" s="8">
        <v>1562409</v>
      </c>
      <c r="AV25" s="16">
        <f t="shared" si="7"/>
        <v>0</v>
      </c>
    </row>
    <row r="26" spans="2:48" x14ac:dyDescent="0.25">
      <c r="B26" s="24" t="s">
        <v>146</v>
      </c>
      <c r="C26" s="21" t="s">
        <v>24</v>
      </c>
      <c r="D26" s="37">
        <f>VLOOKUP(C26,'Dados Viol. Contra Policiais'!$B$10:$O$37,14,0)</f>
        <v>0</v>
      </c>
      <c r="E26" s="8">
        <v>6574789</v>
      </c>
      <c r="F26" s="16">
        <f t="shared" si="0"/>
        <v>0</v>
      </c>
      <c r="H26" s="24" t="s">
        <v>146</v>
      </c>
      <c r="I26" s="21" t="s">
        <v>16</v>
      </c>
      <c r="J26" s="37">
        <f>VLOOKUP(I26,'Dados Viol. Contra Policiais'!$B$42:$O$69,14,0)</f>
        <v>0</v>
      </c>
      <c r="K26" s="8">
        <v>3120494</v>
      </c>
      <c r="L26" s="16">
        <f t="shared" si="1"/>
        <v>0</v>
      </c>
      <c r="N26" s="24" t="s">
        <v>146</v>
      </c>
      <c r="O26" s="21" t="s">
        <v>31</v>
      </c>
      <c r="P26" s="37">
        <f>VLOOKUP(O26,'Dados Viol. Contra Policiais'!$B$74:$O$101,14,0)</f>
        <v>0</v>
      </c>
      <c r="Q26" s="8">
        <v>3118360</v>
      </c>
      <c r="R26" s="16">
        <f t="shared" si="2"/>
        <v>0</v>
      </c>
      <c r="T26" s="24" t="s">
        <v>146</v>
      </c>
      <c r="U26" s="21" t="s">
        <v>19</v>
      </c>
      <c r="V26" s="37">
        <f>VLOOKUP(U26,'Dados Viol. Contra Policiais'!$B$105:$O$134,14,0)</f>
        <v>0</v>
      </c>
      <c r="W26" s="8">
        <v>14016906</v>
      </c>
      <c r="X26" s="16">
        <f t="shared" si="3"/>
        <v>0</v>
      </c>
      <c r="Z26" s="24" t="s">
        <v>146</v>
      </c>
      <c r="AA26" s="21" t="s">
        <v>19</v>
      </c>
      <c r="AB26" s="37">
        <f>VLOOKUP(U26,'Dados Viol. Contra Policiais'!$B$138:$O$165,14,0)</f>
        <v>0</v>
      </c>
      <c r="AC26" s="8">
        <v>14016906</v>
      </c>
      <c r="AD26" s="16">
        <f t="shared" si="4"/>
        <v>0</v>
      </c>
      <c r="AF26" s="24" t="s">
        <v>146</v>
      </c>
      <c r="AG26" s="21" t="s">
        <v>16</v>
      </c>
      <c r="AH26" s="37">
        <f>VLOOKUP(AG26,'Dados Viol. Contra Policiais'!$B$168:$P$198,14,0)</f>
        <v>0</v>
      </c>
      <c r="AI26" s="8">
        <v>3120494</v>
      </c>
      <c r="AJ26" s="16">
        <f t="shared" si="5"/>
        <v>0</v>
      </c>
      <c r="AL26" s="24" t="s">
        <v>146</v>
      </c>
      <c r="AM26" s="21" t="s">
        <v>35</v>
      </c>
      <c r="AN26" s="37">
        <f>VLOOKUP(AM26,'Dados Viol. Contra Policiais'!$B$200:$P$230,14,0)</f>
        <v>0</v>
      </c>
      <c r="AO26" s="8">
        <v>1562409</v>
      </c>
      <c r="AP26" s="16">
        <f t="shared" si="6"/>
        <v>0</v>
      </c>
      <c r="AR26" s="24" t="s">
        <v>146</v>
      </c>
      <c r="AS26" s="21" t="s">
        <v>36</v>
      </c>
      <c r="AT26" s="37">
        <v>0</v>
      </c>
      <c r="AU26" s="8">
        <v>450479</v>
      </c>
      <c r="AV26" s="16">
        <f t="shared" si="7"/>
        <v>0</v>
      </c>
    </row>
    <row r="27" spans="2:48" x14ac:dyDescent="0.25">
      <c r="B27" s="24" t="s">
        <v>147</v>
      </c>
      <c r="C27" s="21" t="s">
        <v>28</v>
      </c>
      <c r="D27" s="37">
        <f>VLOOKUP(C27,'Dados Viol. Contra Policiais'!$B$10:$O$37,14,0)</f>
        <v>0</v>
      </c>
      <c r="E27" s="8">
        <v>7581051</v>
      </c>
      <c r="F27" s="16">
        <f t="shared" si="0"/>
        <v>0</v>
      </c>
      <c r="H27" s="24" t="s">
        <v>147</v>
      </c>
      <c r="I27" s="21" t="s">
        <v>24</v>
      </c>
      <c r="J27" s="37">
        <f>VLOOKUP(I27,'Dados Viol. Contra Policiais'!$B$42:$O$69,14,0)</f>
        <v>0</v>
      </c>
      <c r="K27" s="8">
        <v>6574789</v>
      </c>
      <c r="L27" s="16">
        <f t="shared" si="1"/>
        <v>0</v>
      </c>
      <c r="N27" s="24" t="s">
        <v>147</v>
      </c>
      <c r="O27" s="21" t="s">
        <v>18</v>
      </c>
      <c r="P27" s="37">
        <f>VLOOKUP(O27,'Dados Viol. Contra Policiais'!$B$74:$O$101,14,0)</f>
        <v>0</v>
      </c>
      <c r="Q27" s="8">
        <v>669526</v>
      </c>
      <c r="R27" s="16">
        <f t="shared" si="2"/>
        <v>0</v>
      </c>
      <c r="T27" s="24" t="s">
        <v>147</v>
      </c>
      <c r="U27" s="21" t="s">
        <v>39</v>
      </c>
      <c r="V27" s="37">
        <f>VLOOKUP(U27,'Dados Viol. Contra Policiais'!$B$105:$O$134,14,0)</f>
        <v>0</v>
      </c>
      <c r="W27" s="8">
        <v>2068017</v>
      </c>
      <c r="X27" s="16">
        <f t="shared" si="3"/>
        <v>0</v>
      </c>
      <c r="Z27" s="24" t="s">
        <v>147</v>
      </c>
      <c r="AA27" s="21" t="s">
        <v>38</v>
      </c>
      <c r="AB27" s="37">
        <f>VLOOKUP(U27,'Dados Viol. Contra Policiais'!$B$138:$O$165,14,0)</f>
        <v>1</v>
      </c>
      <c r="AC27" s="8">
        <v>6248436</v>
      </c>
      <c r="AD27" s="16">
        <f t="shared" si="4"/>
        <v>1.6004004842171706E-2</v>
      </c>
      <c r="AF27" s="24" t="s">
        <v>147</v>
      </c>
      <c r="AG27" s="21" t="s">
        <v>32</v>
      </c>
      <c r="AH27" s="37">
        <f>VLOOKUP(AG27,'Dados Viol. Contra Policiais'!$B$168:$P$198,14,0)</f>
        <v>0</v>
      </c>
      <c r="AI27" s="8">
        <v>10444526</v>
      </c>
      <c r="AJ27" s="16">
        <f t="shared" si="5"/>
        <v>0</v>
      </c>
      <c r="AL27" s="24" t="s">
        <v>147</v>
      </c>
      <c r="AM27" s="21" t="s">
        <v>41</v>
      </c>
      <c r="AN27" s="37">
        <f>VLOOKUP(AM27,'Dados Viol. Contra Policiais'!$B$200:$P$230,14,0)</f>
        <v>0</v>
      </c>
      <c r="AO27" s="8">
        <v>1383445</v>
      </c>
      <c r="AP27" s="16">
        <f t="shared" si="6"/>
        <v>0</v>
      </c>
      <c r="AR27" s="24" t="s">
        <v>147</v>
      </c>
      <c r="AS27" s="21" t="s">
        <v>37</v>
      </c>
      <c r="AT27" s="37">
        <v>0</v>
      </c>
      <c r="AU27" s="8">
        <v>10693929</v>
      </c>
      <c r="AV27" s="16">
        <f t="shared" si="7"/>
        <v>0</v>
      </c>
    </row>
    <row r="28" spans="2:48" x14ac:dyDescent="0.25">
      <c r="B28" s="24" t="s">
        <v>148</v>
      </c>
      <c r="C28" s="21" t="s">
        <v>37</v>
      </c>
      <c r="D28" s="37">
        <f>VLOOKUP(C28,'Dados Viol. Contra Policiais'!$B$10:$O$37,14,0)</f>
        <v>0</v>
      </c>
      <c r="E28" s="8">
        <v>10693929</v>
      </c>
      <c r="F28" s="16">
        <f t="shared" si="0"/>
        <v>0</v>
      </c>
      <c r="H28" s="24" t="s">
        <v>148</v>
      </c>
      <c r="I28" s="21" t="s">
        <v>39</v>
      </c>
      <c r="J28" s="37">
        <f>VLOOKUP(I28,'Dados Viol. Contra Policiais'!$B$42:$O$69,14,0)</f>
        <v>0</v>
      </c>
      <c r="K28" s="8">
        <v>2068017</v>
      </c>
      <c r="L28" s="16">
        <f t="shared" si="1"/>
        <v>0</v>
      </c>
      <c r="N28" s="24" t="s">
        <v>148</v>
      </c>
      <c r="O28" s="21" t="s">
        <v>15</v>
      </c>
      <c r="P28" s="37">
        <f>VLOOKUP(O28,'Dados Viol. Contra Policiais'!$B$74:$O$101,14,0)</f>
        <v>0</v>
      </c>
      <c r="Q28" s="8">
        <v>733559</v>
      </c>
      <c r="R28" s="16">
        <f t="shared" si="2"/>
        <v>0</v>
      </c>
      <c r="T28" s="24" t="s">
        <v>148</v>
      </c>
      <c r="U28" s="21" t="s">
        <v>31</v>
      </c>
      <c r="V28" s="37">
        <f>VLOOKUP(U28,'Dados Viol. Contra Policiais'!$B$105:$O$134,14,0)</f>
        <v>0</v>
      </c>
      <c r="W28" s="8">
        <v>3118360</v>
      </c>
      <c r="X28" s="16">
        <f t="shared" si="3"/>
        <v>0</v>
      </c>
      <c r="Z28" s="24" t="s">
        <v>148</v>
      </c>
      <c r="AA28" s="21" t="s">
        <v>31</v>
      </c>
      <c r="AB28" s="37">
        <f>VLOOKUP(U28,'Dados Viol. Contra Policiais'!$B$138:$O$165,14,0)</f>
        <v>0</v>
      </c>
      <c r="AC28" s="8">
        <v>3118360</v>
      </c>
      <c r="AD28" s="16">
        <f t="shared" si="4"/>
        <v>0</v>
      </c>
      <c r="AF28" s="24" t="s">
        <v>148</v>
      </c>
      <c r="AG28" s="21" t="s">
        <v>31</v>
      </c>
      <c r="AH28" s="37">
        <f>VLOOKUP(AG28,'Dados Viol. Contra Policiais'!$B$168:$P$198,14,0)</f>
        <v>0</v>
      </c>
      <c r="AI28" s="8">
        <v>3118360</v>
      </c>
      <c r="AJ28" s="16">
        <f t="shared" si="5"/>
        <v>0</v>
      </c>
      <c r="AL28" s="24" t="s">
        <v>148</v>
      </c>
      <c r="AM28" s="21" t="s">
        <v>16</v>
      </c>
      <c r="AN28" s="37">
        <f>VLOOKUP(AM28,'Dados Viol. Contra Policiais'!$B$200:$P$230,14,0)</f>
        <v>0</v>
      </c>
      <c r="AO28" s="8">
        <v>3120494</v>
      </c>
      <c r="AP28" s="16">
        <f t="shared" si="6"/>
        <v>0</v>
      </c>
      <c r="AR28" s="24" t="s">
        <v>148</v>
      </c>
      <c r="AS28" s="21" t="s">
        <v>38</v>
      </c>
      <c r="AT28" s="37">
        <v>0</v>
      </c>
      <c r="AU28" s="8">
        <v>6248436</v>
      </c>
      <c r="AV28" s="16">
        <f t="shared" si="7"/>
        <v>0</v>
      </c>
    </row>
    <row r="29" spans="2:48" x14ac:dyDescent="0.25">
      <c r="B29" s="24" t="s">
        <v>149</v>
      </c>
      <c r="C29" s="21" t="s">
        <v>39</v>
      </c>
      <c r="D29" s="37">
        <f>VLOOKUP(C29,'Dados Viol. Contra Policiais'!$B$10:$O$37,14,0)</f>
        <v>0</v>
      </c>
      <c r="E29" s="8">
        <v>2068017</v>
      </c>
      <c r="F29" s="16">
        <f t="shared" si="0"/>
        <v>0</v>
      </c>
      <c r="H29" s="24" t="s">
        <v>149</v>
      </c>
      <c r="I29" s="21" t="s">
        <v>20</v>
      </c>
      <c r="J29" s="37">
        <f>VLOOKUP(I29,'Dados Viol. Contra Policiais'!$B$42:$O$69,14,0)</f>
        <v>0</v>
      </c>
      <c r="K29" s="8">
        <v>8452381</v>
      </c>
      <c r="L29" s="16">
        <f t="shared" si="1"/>
        <v>0</v>
      </c>
      <c r="N29" s="24" t="s">
        <v>149</v>
      </c>
      <c r="O29" s="21" t="s">
        <v>37</v>
      </c>
      <c r="P29" s="37">
        <f>VLOOKUP(O29,'Dados Viol. Contra Policiais'!$B$74:$O$101,14,0)</f>
        <v>0</v>
      </c>
      <c r="Q29" s="8">
        <v>10693929</v>
      </c>
      <c r="R29" s="16">
        <f t="shared" si="2"/>
        <v>0</v>
      </c>
      <c r="T29" s="24" t="s">
        <v>149</v>
      </c>
      <c r="U29" s="21" t="s">
        <v>41</v>
      </c>
      <c r="V29" s="37">
        <f>VLOOKUP(U29,'Dados Viol. Contra Policiais'!$B$105:$O$134,14,0)</f>
        <v>0</v>
      </c>
      <c r="W29" s="8">
        <v>1383445</v>
      </c>
      <c r="X29" s="16">
        <f t="shared" si="3"/>
        <v>0</v>
      </c>
      <c r="Z29" s="24" t="s">
        <v>149</v>
      </c>
      <c r="AA29" s="21" t="s">
        <v>41</v>
      </c>
      <c r="AB29" s="37">
        <f>VLOOKUP(U29,'Dados Viol. Contra Policiais'!$B$138:$O$165,14,0)</f>
        <v>0</v>
      </c>
      <c r="AC29" s="8">
        <v>1383445</v>
      </c>
      <c r="AD29" s="16">
        <f t="shared" si="4"/>
        <v>0</v>
      </c>
      <c r="AF29" s="24" t="s">
        <v>149</v>
      </c>
      <c r="AG29" s="21" t="s">
        <v>39</v>
      </c>
      <c r="AH29" s="37">
        <f>VLOOKUP(AG29,'Dados Viol. Contra Policiais'!$B$168:$P$198,14,0)</f>
        <v>0</v>
      </c>
      <c r="AI29" s="8">
        <v>2068017</v>
      </c>
      <c r="AJ29" s="16">
        <f t="shared" si="5"/>
        <v>0</v>
      </c>
      <c r="AL29" s="24" t="s">
        <v>149</v>
      </c>
      <c r="AM29" s="21" t="s">
        <v>31</v>
      </c>
      <c r="AN29" s="37">
        <f>VLOOKUP(AM29,'Dados Viol. Contra Policiais'!$B$200:$P$230,14,0)</f>
        <v>0</v>
      </c>
      <c r="AO29" s="8">
        <v>3118360</v>
      </c>
      <c r="AP29" s="16">
        <f t="shared" si="6"/>
        <v>0</v>
      </c>
      <c r="AR29" s="24" t="s">
        <v>149</v>
      </c>
      <c r="AS29" s="21" t="s">
        <v>39</v>
      </c>
      <c r="AT29" s="37">
        <v>0</v>
      </c>
      <c r="AU29" s="8">
        <v>2068017</v>
      </c>
      <c r="AV29" s="16">
        <f t="shared" si="7"/>
        <v>0</v>
      </c>
    </row>
    <row r="30" spans="2:48" x14ac:dyDescent="0.25">
      <c r="B30" s="24" t="s">
        <v>150</v>
      </c>
      <c r="C30" s="21" t="s">
        <v>36</v>
      </c>
      <c r="D30" s="37">
        <f>VLOOKUP(C30,'Dados Viol. Contra Policiais'!$B$10:$O$37,14,0)</f>
        <v>0</v>
      </c>
      <c r="E30" s="8">
        <v>450479</v>
      </c>
      <c r="F30" s="16">
        <f t="shared" si="0"/>
        <v>0</v>
      </c>
      <c r="H30" s="24" t="s">
        <v>150</v>
      </c>
      <c r="I30" s="21" t="s">
        <v>36</v>
      </c>
      <c r="J30" s="37">
        <f>VLOOKUP(I30,'Dados Viol. Contra Policiais'!$B$42:$O$69,14,0)</f>
        <v>0</v>
      </c>
      <c r="K30" s="8">
        <v>450479</v>
      </c>
      <c r="L30" s="16">
        <f t="shared" si="1"/>
        <v>0</v>
      </c>
      <c r="N30" s="24" t="s">
        <v>150</v>
      </c>
      <c r="O30" s="21" t="s">
        <v>36</v>
      </c>
      <c r="P30" s="37">
        <f>VLOOKUP(O30,'Dados Viol. Contra Policiais'!$B$74:$O$101,14,0)</f>
        <v>0</v>
      </c>
      <c r="Q30" s="8">
        <v>450479</v>
      </c>
      <c r="R30" s="16">
        <f t="shared" si="2"/>
        <v>0</v>
      </c>
      <c r="T30" s="24" t="s">
        <v>150</v>
      </c>
      <c r="U30" s="21" t="s">
        <v>37</v>
      </c>
      <c r="V30" s="37">
        <f>VLOOKUP(U30,'Dados Viol. Contra Policiais'!$B$105:$O$134,14,0)</f>
        <v>0</v>
      </c>
      <c r="W30" s="8">
        <v>10693929</v>
      </c>
      <c r="X30" s="16">
        <f t="shared" si="3"/>
        <v>0</v>
      </c>
      <c r="Z30" s="24" t="s">
        <v>150</v>
      </c>
      <c r="AA30" s="21" t="s">
        <v>37</v>
      </c>
      <c r="AB30" s="37">
        <f>VLOOKUP(U30,'Dados Viol. Contra Policiais'!$B$138:$O$165,14,0)</f>
        <v>0</v>
      </c>
      <c r="AC30" s="8">
        <v>10693929</v>
      </c>
      <c r="AD30" s="16">
        <f t="shared" si="4"/>
        <v>0</v>
      </c>
      <c r="AF30" s="24" t="s">
        <v>150</v>
      </c>
      <c r="AG30" s="21" t="s">
        <v>18</v>
      </c>
      <c r="AH30" s="37">
        <f>VLOOKUP(AG30,'Dados Viol. Contra Policiais'!$B$168:$P$198,14,0)</f>
        <v>0</v>
      </c>
      <c r="AI30" s="8">
        <v>669526</v>
      </c>
      <c r="AJ30" s="16">
        <f t="shared" si="5"/>
        <v>0</v>
      </c>
      <c r="AL30" s="24" t="s">
        <v>150</v>
      </c>
      <c r="AM30" s="21" t="s">
        <v>18</v>
      </c>
      <c r="AN30" s="37">
        <f>VLOOKUP(AM30,'Dados Viol. Contra Policiais'!$B$200:$P$230,14,0)</f>
        <v>0</v>
      </c>
      <c r="AO30" s="8">
        <v>669526</v>
      </c>
      <c r="AP30" s="16">
        <f t="shared" si="6"/>
        <v>0</v>
      </c>
      <c r="AR30" s="24" t="s">
        <v>150</v>
      </c>
      <c r="AS30" s="21" t="s">
        <v>41</v>
      </c>
      <c r="AT30" s="37">
        <v>0</v>
      </c>
      <c r="AU30" s="8">
        <v>1383445</v>
      </c>
      <c r="AV30" s="16">
        <f t="shared" si="7"/>
        <v>0</v>
      </c>
    </row>
    <row r="31" spans="2:48" ht="18" customHeight="1" x14ac:dyDescent="0.25">
      <c r="B31" s="24" t="s">
        <v>151</v>
      </c>
      <c r="C31" s="21" t="s">
        <v>130</v>
      </c>
      <c r="D31" s="37">
        <f>VLOOKUP(C31,'Dados Viol. Contra Policiais'!$B$10:$O$37,14,0)</f>
        <v>0</v>
      </c>
      <c r="E31" s="8"/>
      <c r="F31" s="16" t="str">
        <f t="shared" ref="F31" si="8">IF(ISERROR(D31/(E31/100000)),"",(D31/(E31/100000)))</f>
        <v/>
      </c>
      <c r="H31" s="24" t="s">
        <v>151</v>
      </c>
      <c r="I31" s="21" t="s">
        <v>130</v>
      </c>
      <c r="J31" s="37">
        <f>VLOOKUP(I31,'Dados Viol. Contra Policiais'!$B$42:$O$69,14,0)</f>
        <v>0</v>
      </c>
      <c r="K31" s="8"/>
      <c r="L31" s="16" t="str">
        <f t="shared" ref="L31" si="9">IF(ISERROR(J31/(K31/100000)),"",(J31/(K31/100000)))</f>
        <v/>
      </c>
      <c r="N31" s="24" t="s">
        <v>151</v>
      </c>
      <c r="O31" s="21" t="s">
        <v>130</v>
      </c>
      <c r="P31" s="37">
        <f>VLOOKUP(O31,'Dados Viol. Contra Policiais'!$B$74:$O$101,14,0)</f>
        <v>1</v>
      </c>
      <c r="Q31" s="8"/>
      <c r="R31" s="16" t="str">
        <f t="shared" ref="R31" si="10">IF(ISERROR(P31/(Q31/100000)),"",(P31/(Q31/100000)))</f>
        <v/>
      </c>
      <c r="T31" s="24" t="s">
        <v>151</v>
      </c>
      <c r="U31" s="21" t="s">
        <v>130</v>
      </c>
      <c r="V31" s="37">
        <f>VLOOKUP(U31,'Dados Viol. Contra Policiais'!$B$105:$O$134,14,0)</f>
        <v>1</v>
      </c>
      <c r="W31" s="8"/>
      <c r="X31" s="16" t="str">
        <f t="shared" ref="X31:X32" si="11">IF(ISERROR(V31/(W31/100000)),"",(V31/(W31/100000)))</f>
        <v/>
      </c>
      <c r="Z31" s="24" t="s">
        <v>151</v>
      </c>
      <c r="AA31" s="21" t="s">
        <v>130</v>
      </c>
      <c r="AB31" s="37">
        <f>VLOOKUP(U31,'Dados Viol. Contra Policiais'!$B$138:$O$165,14,0)</f>
        <v>0</v>
      </c>
      <c r="AC31" s="8"/>
      <c r="AD31" s="16" t="str">
        <f t="shared" ref="AD31:AD32" si="12">IF(ISERROR(AB31/(AC31/100000)),"",(AB31/(AC31/100000)))</f>
        <v/>
      </c>
      <c r="AF31" s="24" t="s">
        <v>151</v>
      </c>
      <c r="AG31" s="21" t="s">
        <v>130</v>
      </c>
      <c r="AH31" s="37">
        <f>VLOOKUP(AG31,'Dados Viol. Contra Policiais'!$B$168:$P$198,14,0)</f>
        <v>0</v>
      </c>
      <c r="AI31" s="8"/>
      <c r="AJ31" s="16" t="str">
        <f t="shared" ref="AJ31:AJ32" si="13">IF(ISERROR(AH31/(AI31/100000)),"",(AH31/(AI31/100000)))</f>
        <v/>
      </c>
      <c r="AL31" s="24" t="s">
        <v>151</v>
      </c>
      <c r="AM31" s="21" t="s">
        <v>130</v>
      </c>
      <c r="AN31" s="37">
        <f>VLOOKUP(AM31,'Dados Viol. Contra Policiais'!$B$200:$P$230,14,0)</f>
        <v>0</v>
      </c>
      <c r="AO31" s="8"/>
      <c r="AP31" s="16" t="str">
        <f t="shared" si="6"/>
        <v/>
      </c>
      <c r="AR31" s="24" t="s">
        <v>151</v>
      </c>
      <c r="AS31" s="21" t="s">
        <v>130</v>
      </c>
      <c r="AT31" s="37">
        <v>0</v>
      </c>
      <c r="AU31" s="8"/>
      <c r="AV31" s="16" t="str">
        <f t="shared" si="7"/>
        <v/>
      </c>
    </row>
    <row r="32" spans="2:48" ht="15" customHeight="1" thickBot="1" x14ac:dyDescent="0.3">
      <c r="B32" s="25"/>
      <c r="C32" s="23" t="s">
        <v>42</v>
      </c>
      <c r="D32" s="18">
        <f>SUM(D4:D31)</f>
        <v>14</v>
      </c>
      <c r="E32" s="18">
        <f>SUM(E4:E31)</f>
        <v>190755799</v>
      </c>
      <c r="F32" s="35">
        <f t="shared" ref="F32" si="14">IF(ISERROR(D32/(E32/100000)),"",(D32/(E32/100000)))</f>
        <v>7.3392264211060761E-3</v>
      </c>
      <c r="H32" s="25"/>
      <c r="I32" s="23" t="s">
        <v>42</v>
      </c>
      <c r="J32" s="18">
        <f>SUM(J4:J31)</f>
        <v>20</v>
      </c>
      <c r="K32" s="18">
        <f>SUM(K4:K31)</f>
        <v>190755799</v>
      </c>
      <c r="L32" s="35">
        <f t="shared" ref="L32" si="15">IF(ISERROR(J32/(K32/100000)),"",(J32/(K32/100000)))</f>
        <v>1.0484609173008679E-2</v>
      </c>
      <c r="N32" s="25"/>
      <c r="O32" s="23" t="s">
        <v>42</v>
      </c>
      <c r="P32" s="18">
        <f>SUM(P4:P31)</f>
        <v>19</v>
      </c>
      <c r="Q32" s="18">
        <f>SUM(Q4:Q31)</f>
        <v>190755799</v>
      </c>
      <c r="R32" s="35">
        <f t="shared" ref="R32" si="16">IF(ISERROR(P32/(Q32/100000)),"",(P32/(Q32/100000)))</f>
        <v>9.9603787143582468E-3</v>
      </c>
      <c r="T32" s="25"/>
      <c r="U32" s="23" t="s">
        <v>42</v>
      </c>
      <c r="V32" s="18">
        <f>SUM(V4:V31)</f>
        <v>24</v>
      </c>
      <c r="W32" s="18">
        <f>SUM(W4:W31)</f>
        <v>190755799</v>
      </c>
      <c r="X32" s="35">
        <f t="shared" si="11"/>
        <v>1.2581531007610416E-2</v>
      </c>
      <c r="Z32" s="25"/>
      <c r="AA32" s="23" t="s">
        <v>42</v>
      </c>
      <c r="AB32" s="18">
        <f>SUM(AB4:AB31)</f>
        <v>15</v>
      </c>
      <c r="AC32" s="18">
        <f>SUM(AC4:AC31)</f>
        <v>190755799</v>
      </c>
      <c r="AD32" s="35">
        <f t="shared" si="12"/>
        <v>7.8634568797565103E-3</v>
      </c>
      <c r="AF32" s="25"/>
      <c r="AG32" s="23" t="s">
        <v>42</v>
      </c>
      <c r="AH32" s="18">
        <f>SUM(AH4:AH31)</f>
        <v>18</v>
      </c>
      <c r="AI32" s="18">
        <f>SUM(AI4:AI31)</f>
        <v>190755799</v>
      </c>
      <c r="AJ32" s="35">
        <f t="shared" si="13"/>
        <v>9.4361482557078127E-3</v>
      </c>
      <c r="AL32" s="25"/>
      <c r="AM32" s="23" t="s">
        <v>42</v>
      </c>
      <c r="AN32" s="18">
        <f>SUM(AN4:AN31)</f>
        <v>47</v>
      </c>
      <c r="AO32" s="18">
        <f>SUM(AO4:AO31)</f>
        <v>190755799</v>
      </c>
      <c r="AP32" s="35">
        <f t="shared" si="6"/>
        <v>2.4638831556570397E-2</v>
      </c>
      <c r="AR32" s="111"/>
      <c r="AS32" s="21" t="s">
        <v>42</v>
      </c>
      <c r="AT32" s="17">
        <f>SUM(AT4:AT31)</f>
        <v>8</v>
      </c>
      <c r="AU32" s="17">
        <f>SUM(AU1:AU6)</f>
        <v>54825085</v>
      </c>
      <c r="AV32" s="112">
        <f t="shared" si="7"/>
        <v>1.4591860641894125E-2</v>
      </c>
    </row>
    <row r="33" s="44" customFormat="1" ht="16.5" customHeight="1" thickTop="1" x14ac:dyDescent="0.25"/>
    <row r="65" ht="16.5" customHeight="1" x14ac:dyDescent="0.25"/>
    <row r="96" ht="15" customHeight="1" x14ac:dyDescent="0.25"/>
  </sheetData>
  <sortState ref="AR4:AV32">
    <sortCondition descending="1" ref="AV4"/>
  </sortState>
  <mergeCells count="8">
    <mergeCell ref="B2:F2"/>
    <mergeCell ref="T2:X2"/>
    <mergeCell ref="Z2:AD2"/>
    <mergeCell ref="AR2:AV2"/>
    <mergeCell ref="AL2:AP2"/>
    <mergeCell ref="AF2:AJ2"/>
    <mergeCell ref="N2:R2"/>
    <mergeCell ref="H2:L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X64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style="45" bestFit="1" customWidth="1"/>
    <col min="36" max="36" width="4.28515625" style="45" bestFit="1" customWidth="1"/>
    <col min="37" max="37" width="5.28515625" style="45" bestFit="1" customWidth="1"/>
    <col min="38" max="38" width="4.5703125" style="45" bestFit="1" customWidth="1"/>
    <col min="39" max="39" width="4.7109375" style="45" bestFit="1" customWidth="1"/>
    <col min="40" max="40" width="4.5703125" style="45" bestFit="1" customWidth="1"/>
    <col min="41" max="41" width="4" style="45" bestFit="1" customWidth="1"/>
    <col min="42" max="42" width="5.140625" style="45" bestFit="1" customWidth="1"/>
    <col min="43" max="43" width="4" style="45" bestFit="1" customWidth="1"/>
    <col min="44" max="44" width="4.85546875" style="45" bestFit="1" customWidth="1"/>
    <col min="45" max="45" width="5.140625" style="45" bestFit="1" customWidth="1"/>
    <col min="46" max="46" width="4.28515625" style="45" bestFit="1" customWidth="1"/>
    <col min="47" max="47" width="6.5703125" style="3" bestFit="1" customWidth="1"/>
    <col min="48" max="48" width="8.140625" style="53" bestFit="1" customWidth="1"/>
    <col min="49" max="49" width="1.5703125" customWidth="1"/>
    <col min="50" max="50" width="15" bestFit="1" customWidth="1"/>
    <col min="51" max="51" width="4.42578125" style="45" bestFit="1" customWidth="1"/>
    <col min="52" max="52" width="4.28515625" style="45" bestFit="1" customWidth="1"/>
    <col min="53" max="53" width="5.28515625" style="45" bestFit="1" customWidth="1"/>
    <col min="54" max="54" width="4.5703125" style="45" bestFit="1" customWidth="1"/>
    <col min="55" max="55" width="4.7109375" style="45" bestFit="1" customWidth="1"/>
    <col min="56" max="56" width="4.5703125" style="45" bestFit="1" customWidth="1"/>
    <col min="57" max="57" width="4" style="45" bestFit="1" customWidth="1"/>
    <col min="58" max="58" width="5.140625" style="45" bestFit="1" customWidth="1"/>
    <col min="59" max="59" width="4" style="45" bestFit="1" customWidth="1"/>
    <col min="60" max="60" width="4.85546875" style="45" bestFit="1" customWidth="1"/>
    <col min="61" max="61" width="5.140625" style="45" bestFit="1" customWidth="1"/>
    <col min="62" max="62" width="4.28515625" style="45" bestFit="1" customWidth="1"/>
    <col min="63" max="63" width="6.5703125" style="3" bestFit="1" customWidth="1"/>
    <col min="64" max="64" width="8.140625" style="53" bestFit="1" customWidth="1"/>
    <col min="65" max="65" width="1.5703125" customWidth="1"/>
    <col min="66" max="66" width="15" bestFit="1" customWidth="1"/>
    <col min="67" max="67" width="4.42578125" style="45" bestFit="1" customWidth="1"/>
    <col min="68" max="68" width="4.28515625" style="45" bestFit="1" customWidth="1"/>
    <col min="69" max="69" width="5.28515625" style="45" bestFit="1" customWidth="1"/>
    <col min="70" max="70" width="4.5703125" style="45" bestFit="1" customWidth="1"/>
    <col min="71" max="71" width="4.7109375" style="45" bestFit="1" customWidth="1"/>
    <col min="72" max="72" width="4.5703125" style="45" bestFit="1" customWidth="1"/>
    <col min="73" max="73" width="4" style="45" bestFit="1" customWidth="1"/>
    <col min="74" max="74" width="5.140625" style="45" bestFit="1" customWidth="1"/>
    <col min="75" max="75" width="4" style="45" bestFit="1" customWidth="1"/>
    <col min="76" max="76" width="4.85546875" style="45" bestFit="1" customWidth="1"/>
    <col min="77" max="77" width="5.140625" style="45" bestFit="1" customWidth="1"/>
    <col min="78" max="78" width="4.28515625" style="45" bestFit="1" customWidth="1"/>
    <col min="79" max="79" width="6.5703125" style="3" bestFit="1" customWidth="1"/>
    <col min="80" max="80" width="8.140625" style="53" bestFit="1" customWidth="1"/>
    <col min="81" max="81" width="1.5703125" customWidth="1"/>
    <col min="82" max="82" width="15" bestFit="1" customWidth="1"/>
    <col min="83" max="83" width="4.42578125" style="45" bestFit="1" customWidth="1"/>
    <col min="84" max="84" width="4.28515625" style="45" bestFit="1" customWidth="1"/>
    <col min="85" max="85" width="5.28515625" style="45" bestFit="1" customWidth="1"/>
    <col min="86" max="86" width="4.5703125" style="45" bestFit="1" customWidth="1"/>
    <col min="87" max="87" width="4.7109375" style="45" bestFit="1" customWidth="1"/>
    <col min="88" max="88" width="4.5703125" style="45" bestFit="1" customWidth="1"/>
    <col min="89" max="89" width="4" style="45" bestFit="1" customWidth="1"/>
    <col min="90" max="90" width="5.140625" style="45" bestFit="1" customWidth="1"/>
    <col min="91" max="91" width="4" style="45" bestFit="1" customWidth="1"/>
    <col min="92" max="92" width="4.85546875" style="45" bestFit="1" customWidth="1"/>
    <col min="93" max="93" width="5.140625" style="45" bestFit="1" customWidth="1"/>
    <col min="94" max="94" width="4.28515625" style="45" bestFit="1" customWidth="1"/>
    <col min="95" max="95" width="6.5703125" style="3" bestFit="1" customWidth="1"/>
    <col min="96" max="96" width="8.140625" style="53" bestFit="1" customWidth="1"/>
    <col min="97" max="97" width="1.5703125" customWidth="1"/>
    <col min="98" max="98" width="15" bestFit="1" customWidth="1"/>
    <col min="99" max="99" width="4.42578125" style="45" bestFit="1" customWidth="1"/>
    <col min="100" max="100" width="4.28515625" style="45" bestFit="1" customWidth="1"/>
    <col min="101" max="101" width="5.28515625" style="45" bestFit="1" customWidth="1"/>
    <col min="102" max="102" width="4.5703125" style="45" bestFit="1" customWidth="1"/>
    <col min="103" max="103" width="4.7109375" style="45" bestFit="1" customWidth="1"/>
    <col min="104" max="104" width="4.5703125" style="45" bestFit="1" customWidth="1"/>
    <col min="105" max="105" width="4" style="45" bestFit="1" customWidth="1"/>
    <col min="106" max="106" width="5.140625" style="45" bestFit="1" customWidth="1"/>
    <col min="107" max="107" width="4" style="45" bestFit="1" customWidth="1"/>
    <col min="108" max="108" width="4.85546875" style="45" bestFit="1" customWidth="1"/>
    <col min="109" max="109" width="5.140625" style="45" bestFit="1" customWidth="1"/>
    <col min="110" max="110" width="4.28515625" style="45" bestFit="1" customWidth="1"/>
    <col min="111" max="111" width="6.5703125" style="3" bestFit="1" customWidth="1"/>
    <col min="112" max="112" width="8.140625" style="53" bestFit="1" customWidth="1"/>
    <col min="113" max="113" width="1.85546875" customWidth="1"/>
    <col min="114" max="114" width="15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8" width="4.5703125" bestFit="1" customWidth="1"/>
    <col min="119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" bestFit="1" customWidth="1"/>
    <col min="124" max="124" width="4.85546875" bestFit="1" customWidth="1"/>
    <col min="125" max="125" width="5.140625" bestFit="1" customWidth="1"/>
    <col min="126" max="126" width="4.28515625" bestFit="1" customWidth="1"/>
    <col min="127" max="127" width="6.5703125" bestFit="1" customWidth="1"/>
    <col min="128" max="128" width="8.140625" bestFit="1" customWidth="1"/>
  </cols>
  <sheetData>
    <row r="1" spans="2:128" ht="15.75" thickBot="1" x14ac:dyDescent="0.3"/>
    <row r="2" spans="2:128" ht="15.75" thickTop="1" x14ac:dyDescent="0.25">
      <c r="B2" s="143" t="s">
        <v>223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  <c r="R2" s="140" t="s">
        <v>224</v>
      </c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2"/>
      <c r="AH2" s="140" t="s">
        <v>225</v>
      </c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2"/>
      <c r="AX2" s="140" t="s">
        <v>226</v>
      </c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2"/>
      <c r="BN2" s="140" t="s">
        <v>227</v>
      </c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2"/>
      <c r="CD2" s="146" t="s">
        <v>228</v>
      </c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355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8"/>
      <c r="DJ2" s="146" t="s">
        <v>387</v>
      </c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</row>
    <row r="3" spans="2:128" x14ac:dyDescent="0.25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54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54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54" t="s">
        <v>14</v>
      </c>
      <c r="CD3" s="72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3" t="s">
        <v>14</v>
      </c>
      <c r="CT3" s="72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73" t="s">
        <v>14</v>
      </c>
      <c r="DJ3" s="72" t="s">
        <v>45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73" t="s">
        <v>14</v>
      </c>
    </row>
    <row r="4" spans="2:128" x14ac:dyDescent="0.25">
      <c r="B4" s="29" t="s">
        <v>46</v>
      </c>
      <c r="C4" s="8"/>
      <c r="D4" s="8"/>
      <c r="E4" s="8"/>
      <c r="F4" s="8">
        <v>1</v>
      </c>
      <c r="G4" s="8">
        <v>1</v>
      </c>
      <c r="H4" s="8"/>
      <c r="I4" s="8"/>
      <c r="J4" s="8"/>
      <c r="K4" s="8"/>
      <c r="L4" s="8"/>
      <c r="M4" s="8"/>
      <c r="N4" s="8"/>
      <c r="O4" s="17">
        <f>SUM(C4:N4)</f>
        <v>2</v>
      </c>
      <c r="P4" s="9">
        <f>O4/$O$7</f>
        <v>0.125</v>
      </c>
      <c r="R4" s="29" t="s">
        <v>46</v>
      </c>
      <c r="S4" s="8"/>
      <c r="T4" s="8">
        <v>1</v>
      </c>
      <c r="U4" s="8"/>
      <c r="V4" s="8"/>
      <c r="W4" s="8">
        <v>1</v>
      </c>
      <c r="X4" s="8"/>
      <c r="Y4" s="8"/>
      <c r="Z4" s="8">
        <v>1</v>
      </c>
      <c r="AA4" s="8"/>
      <c r="AB4" s="8"/>
      <c r="AC4" s="8">
        <v>2</v>
      </c>
      <c r="AD4" s="8"/>
      <c r="AE4" s="17">
        <f>SUM(S4:AD4)</f>
        <v>5</v>
      </c>
      <c r="AF4" s="9">
        <f>AE4/$AE$7</f>
        <v>0.14285714285714285</v>
      </c>
      <c r="AH4" s="29" t="s">
        <v>46</v>
      </c>
      <c r="AI4" s="11"/>
      <c r="AJ4" s="11">
        <v>1</v>
      </c>
      <c r="AK4" s="11">
        <v>1</v>
      </c>
      <c r="AL4" s="11"/>
      <c r="AM4" s="11"/>
      <c r="AN4" s="11"/>
      <c r="AO4" s="11">
        <v>4</v>
      </c>
      <c r="AP4" s="11"/>
      <c r="AQ4" s="11"/>
      <c r="AR4" s="11">
        <v>1</v>
      </c>
      <c r="AS4" s="11"/>
      <c r="AT4" s="11"/>
      <c r="AU4" s="17">
        <f>SUM(AI4:AT4)</f>
        <v>7</v>
      </c>
      <c r="AV4" s="9">
        <f>AU4/$AU$7</f>
        <v>0.2413793103448276</v>
      </c>
      <c r="AX4" s="29" t="s">
        <v>46</v>
      </c>
      <c r="AY4" s="11"/>
      <c r="AZ4" s="11"/>
      <c r="BA4" s="11">
        <v>1</v>
      </c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1</v>
      </c>
      <c r="BL4" s="9">
        <f>BK4/$BK$7</f>
        <v>2.6315789473684209E-2</v>
      </c>
      <c r="BN4" s="29" t="s">
        <v>46</v>
      </c>
      <c r="BO4" s="11"/>
      <c r="BP4" s="11"/>
      <c r="BQ4" s="11"/>
      <c r="BR4" s="11"/>
      <c r="BS4" s="11">
        <v>1</v>
      </c>
      <c r="BT4" s="11"/>
      <c r="BU4" s="11">
        <v>2</v>
      </c>
      <c r="BV4" s="11"/>
      <c r="BW4" s="11"/>
      <c r="BX4" s="11"/>
      <c r="BY4" s="11"/>
      <c r="BZ4" s="11"/>
      <c r="CA4" s="17">
        <f>SUM(BO4:BZ4)</f>
        <v>3</v>
      </c>
      <c r="CB4" s="9">
        <f>CA4/$CA$7</f>
        <v>0.13636363636363635</v>
      </c>
      <c r="CD4" s="74" t="s">
        <v>46</v>
      </c>
      <c r="CE4" s="11"/>
      <c r="CF4" s="11"/>
      <c r="CG4" s="11"/>
      <c r="CH4" s="11">
        <v>1</v>
      </c>
      <c r="CI4" s="11">
        <v>1</v>
      </c>
      <c r="CJ4" s="11"/>
      <c r="CK4" s="11"/>
      <c r="CL4" s="11"/>
      <c r="CM4" s="11"/>
      <c r="CN4" s="11"/>
      <c r="CO4" s="11">
        <v>1</v>
      </c>
      <c r="CP4" s="11">
        <v>1</v>
      </c>
      <c r="CQ4" s="17">
        <f>SUM(CE4:CP4)</f>
        <v>4</v>
      </c>
      <c r="CR4" s="75">
        <f>CQ4/$CQ$7</f>
        <v>0.19047619047619047</v>
      </c>
      <c r="CT4" s="74" t="s">
        <v>46</v>
      </c>
      <c r="CU4" s="11">
        <v>2</v>
      </c>
      <c r="CV4" s="11">
        <v>2</v>
      </c>
      <c r="CW4" s="11">
        <v>1</v>
      </c>
      <c r="CX4" s="11"/>
      <c r="CY4" s="11"/>
      <c r="CZ4" s="11">
        <v>1</v>
      </c>
      <c r="DA4" s="11">
        <v>1</v>
      </c>
      <c r="DB4" s="11"/>
      <c r="DC4" s="11"/>
      <c r="DD4" s="11"/>
      <c r="DE4" s="11">
        <v>1</v>
      </c>
      <c r="DF4" s="11">
        <v>2</v>
      </c>
      <c r="DG4" s="17">
        <f>SUM(CU4:DF4)</f>
        <v>10</v>
      </c>
      <c r="DH4" s="75">
        <f>DG4/$DG$7</f>
        <v>0.12820512820512819</v>
      </c>
      <c r="DJ4" s="74" t="s">
        <v>46</v>
      </c>
      <c r="DK4" s="11"/>
      <c r="DL4" s="11"/>
      <c r="DM4" s="11">
        <v>1</v>
      </c>
      <c r="DN4" s="11"/>
      <c r="DO4" s="11"/>
      <c r="DP4" s="11"/>
      <c r="DQ4" s="11"/>
      <c r="DR4" s="11"/>
      <c r="DS4" s="11"/>
      <c r="DT4" s="11"/>
      <c r="DU4" s="11"/>
      <c r="DV4" s="11"/>
      <c r="DW4" s="17">
        <f>SUM(DK4:DV4)</f>
        <v>1</v>
      </c>
      <c r="DX4" s="75">
        <f>DW4/$DW$7</f>
        <v>9.0909090909090912E-2</v>
      </c>
    </row>
    <row r="5" spans="2:128" x14ac:dyDescent="0.25">
      <c r="B5" s="29" t="s">
        <v>47</v>
      </c>
      <c r="C5" s="8">
        <v>1</v>
      </c>
      <c r="D5" s="8">
        <v>1</v>
      </c>
      <c r="E5" s="8">
        <v>1</v>
      </c>
      <c r="F5" s="8"/>
      <c r="G5" s="8">
        <v>4</v>
      </c>
      <c r="H5" s="8">
        <v>2</v>
      </c>
      <c r="I5" s="8"/>
      <c r="J5" s="8">
        <v>1</v>
      </c>
      <c r="K5" s="8"/>
      <c r="L5" s="8"/>
      <c r="M5" s="8">
        <v>1</v>
      </c>
      <c r="N5" s="8">
        <v>1</v>
      </c>
      <c r="O5" s="17">
        <f t="shared" ref="O5:O6" si="0">SUM(C5:N5)</f>
        <v>12</v>
      </c>
      <c r="P5" s="9">
        <f t="shared" ref="P5" si="1">O5/$O$7</f>
        <v>0.75</v>
      </c>
      <c r="R5" s="29" t="s">
        <v>47</v>
      </c>
      <c r="S5" s="8">
        <v>1</v>
      </c>
      <c r="T5" s="8"/>
      <c r="U5" s="8"/>
      <c r="V5" s="8">
        <v>4</v>
      </c>
      <c r="W5" s="8">
        <v>1</v>
      </c>
      <c r="X5" s="8"/>
      <c r="Y5" s="8">
        <v>2</v>
      </c>
      <c r="Z5" s="8"/>
      <c r="AA5" s="8">
        <v>13</v>
      </c>
      <c r="AB5" s="8">
        <v>1</v>
      </c>
      <c r="AC5" s="8">
        <v>3</v>
      </c>
      <c r="AD5" s="8">
        <v>1</v>
      </c>
      <c r="AE5" s="17">
        <f t="shared" ref="AE5:AE6" si="2">SUM(S5:AD5)</f>
        <v>26</v>
      </c>
      <c r="AF5" s="9">
        <f>AE5/$AE$7</f>
        <v>0.74285714285714288</v>
      </c>
      <c r="AH5" s="29" t="s">
        <v>47</v>
      </c>
      <c r="AI5" s="11"/>
      <c r="AJ5" s="11">
        <v>1</v>
      </c>
      <c r="AK5" s="11">
        <v>2</v>
      </c>
      <c r="AL5" s="11"/>
      <c r="AM5" s="11"/>
      <c r="AN5" s="11"/>
      <c r="AO5" s="11">
        <v>2</v>
      </c>
      <c r="AP5" s="11">
        <v>1</v>
      </c>
      <c r="AQ5" s="11">
        <v>2</v>
      </c>
      <c r="AR5" s="11">
        <v>1</v>
      </c>
      <c r="AS5" s="11">
        <v>1</v>
      </c>
      <c r="AT5" s="11"/>
      <c r="AU5" s="17">
        <f t="shared" ref="AU5:AU6" si="3">SUM(AI5:AT5)</f>
        <v>10</v>
      </c>
      <c r="AV5" s="9">
        <f t="shared" ref="AV5:AV6" si="4">AU5/$AU$7</f>
        <v>0.34482758620689657</v>
      </c>
      <c r="AX5" s="29" t="s">
        <v>47</v>
      </c>
      <c r="AY5" s="11"/>
      <c r="AZ5" s="11"/>
      <c r="BA5" s="11">
        <v>1</v>
      </c>
      <c r="BB5" s="11"/>
      <c r="BC5" s="11"/>
      <c r="BD5" s="11"/>
      <c r="BE5" s="11">
        <v>1</v>
      </c>
      <c r="BF5" s="11"/>
      <c r="BG5" s="11">
        <v>2</v>
      </c>
      <c r="BH5" s="11"/>
      <c r="BI5" s="11"/>
      <c r="BJ5" s="11">
        <v>1</v>
      </c>
      <c r="BK5" s="17">
        <f t="shared" ref="BK5:BK6" si="5">SUM(AY5:BJ5)</f>
        <v>5</v>
      </c>
      <c r="BL5" s="9">
        <f t="shared" ref="BL5:BL6" si="6">BK5/$BK$7</f>
        <v>0.13157894736842105</v>
      </c>
      <c r="BN5" s="29" t="s">
        <v>47</v>
      </c>
      <c r="BO5" s="11">
        <v>1</v>
      </c>
      <c r="BP5" s="11"/>
      <c r="BQ5" s="11">
        <v>3</v>
      </c>
      <c r="BR5" s="11"/>
      <c r="BS5" s="11"/>
      <c r="BT5" s="11"/>
      <c r="BU5" s="11">
        <v>2</v>
      </c>
      <c r="BV5" s="11"/>
      <c r="BW5" s="11"/>
      <c r="BX5" s="11"/>
      <c r="BY5" s="11">
        <v>3</v>
      </c>
      <c r="BZ5" s="11">
        <v>1</v>
      </c>
      <c r="CA5" s="17">
        <f t="shared" ref="CA5:CA6" si="7">SUM(BO5:BZ5)</f>
        <v>10</v>
      </c>
      <c r="CB5" s="9">
        <f t="shared" ref="CB5:CB6" si="8">CA5/$CA$7</f>
        <v>0.45454545454545453</v>
      </c>
      <c r="CD5" s="74" t="s">
        <v>47</v>
      </c>
      <c r="CE5" s="11">
        <v>2</v>
      </c>
      <c r="CF5" s="11"/>
      <c r="CG5" s="11"/>
      <c r="CH5" s="11">
        <v>3</v>
      </c>
      <c r="CI5" s="11"/>
      <c r="CJ5" s="11"/>
      <c r="CK5" s="11">
        <v>2</v>
      </c>
      <c r="CL5" s="11">
        <v>1</v>
      </c>
      <c r="CM5" s="11"/>
      <c r="CN5" s="11">
        <v>3</v>
      </c>
      <c r="CO5" s="11">
        <v>1</v>
      </c>
      <c r="CP5" s="11">
        <v>1</v>
      </c>
      <c r="CQ5" s="17">
        <f t="shared" ref="CQ5:CQ6" si="9">SUM(CE5:CP5)</f>
        <v>13</v>
      </c>
      <c r="CR5" s="75">
        <f>CQ5/$CQ$7</f>
        <v>0.61904761904761907</v>
      </c>
      <c r="CT5" s="74" t="s">
        <v>47</v>
      </c>
      <c r="CU5" s="11">
        <v>4</v>
      </c>
      <c r="CV5" s="11">
        <v>3</v>
      </c>
      <c r="CW5" s="11">
        <v>3</v>
      </c>
      <c r="CX5" s="11">
        <v>5</v>
      </c>
      <c r="CY5" s="11">
        <v>1</v>
      </c>
      <c r="CZ5" s="11">
        <v>3</v>
      </c>
      <c r="DA5" s="11">
        <v>3</v>
      </c>
      <c r="DB5" s="11">
        <v>3</v>
      </c>
      <c r="DC5" s="11">
        <v>1</v>
      </c>
      <c r="DD5" s="11"/>
      <c r="DE5" s="11">
        <v>4</v>
      </c>
      <c r="DF5" s="11">
        <v>5</v>
      </c>
      <c r="DG5" s="17">
        <f t="shared" ref="DG5:DG6" si="10">SUM(CU5:DF5)</f>
        <v>35</v>
      </c>
      <c r="DH5" s="75">
        <f>DG5/$DG$7</f>
        <v>0.44871794871794873</v>
      </c>
      <c r="DJ5" s="74" t="s">
        <v>47</v>
      </c>
      <c r="DK5" s="11"/>
      <c r="DL5" s="11"/>
      <c r="DM5" s="11"/>
      <c r="DN5" s="11">
        <v>7</v>
      </c>
      <c r="DO5" s="11"/>
      <c r="DP5" s="11"/>
      <c r="DQ5" s="11"/>
      <c r="DR5" s="11"/>
      <c r="DS5" s="11"/>
      <c r="DT5" s="11"/>
      <c r="DU5" s="11"/>
      <c r="DV5" s="11"/>
      <c r="DW5" s="17">
        <f t="shared" ref="DW5:DW6" si="11">SUM(DK5:DV5)</f>
        <v>7</v>
      </c>
      <c r="DX5" s="75">
        <f t="shared" ref="DX5:DX6" si="12">DW5/$DW$7</f>
        <v>0.63636363636363635</v>
      </c>
    </row>
    <row r="6" spans="2:128" x14ac:dyDescent="0.25">
      <c r="B6" s="29" t="s">
        <v>67</v>
      </c>
      <c r="C6" s="8"/>
      <c r="D6" s="8"/>
      <c r="E6" s="8"/>
      <c r="F6" s="8"/>
      <c r="G6" s="8">
        <v>1</v>
      </c>
      <c r="H6" s="8"/>
      <c r="I6" s="8">
        <v>1</v>
      </c>
      <c r="J6" s="8"/>
      <c r="K6" s="8"/>
      <c r="L6" s="8"/>
      <c r="M6" s="8"/>
      <c r="N6" s="8"/>
      <c r="O6" s="17">
        <f t="shared" si="0"/>
        <v>2</v>
      </c>
      <c r="P6" s="9">
        <f>O6/$O$7</f>
        <v>0.125</v>
      </c>
      <c r="R6" s="29" t="s">
        <v>67</v>
      </c>
      <c r="S6" s="8"/>
      <c r="T6" s="8"/>
      <c r="U6" s="8"/>
      <c r="V6" s="8">
        <v>1</v>
      </c>
      <c r="W6" s="8">
        <v>2</v>
      </c>
      <c r="X6" s="8"/>
      <c r="Y6" s="8"/>
      <c r="Z6" s="8"/>
      <c r="AA6" s="8"/>
      <c r="AB6" s="8"/>
      <c r="AC6" s="8">
        <v>1</v>
      </c>
      <c r="AD6" s="8"/>
      <c r="AE6" s="17">
        <f t="shared" si="2"/>
        <v>4</v>
      </c>
      <c r="AF6" s="9">
        <f t="shared" ref="AF6" si="13">AE6/$AE$7</f>
        <v>0.11428571428571428</v>
      </c>
      <c r="AH6" s="29" t="s">
        <v>67</v>
      </c>
      <c r="AI6" s="11">
        <v>2</v>
      </c>
      <c r="AJ6" s="11">
        <v>1</v>
      </c>
      <c r="AK6" s="11"/>
      <c r="AL6" s="11"/>
      <c r="AM6" s="11"/>
      <c r="AN6" s="11"/>
      <c r="AO6" s="11">
        <v>1</v>
      </c>
      <c r="AP6" s="11">
        <v>1</v>
      </c>
      <c r="AQ6" s="11"/>
      <c r="AR6" s="11">
        <v>4</v>
      </c>
      <c r="AS6" s="11">
        <v>3</v>
      </c>
      <c r="AT6" s="11"/>
      <c r="AU6" s="17">
        <f t="shared" si="3"/>
        <v>12</v>
      </c>
      <c r="AV6" s="9">
        <f t="shared" si="4"/>
        <v>0.41379310344827586</v>
      </c>
      <c r="AX6" s="29" t="s">
        <v>67</v>
      </c>
      <c r="AY6" s="11">
        <v>5</v>
      </c>
      <c r="AZ6" s="11">
        <v>1</v>
      </c>
      <c r="BA6" s="11">
        <v>4</v>
      </c>
      <c r="BB6" s="11"/>
      <c r="BC6" s="11">
        <v>1</v>
      </c>
      <c r="BD6" s="11">
        <v>1</v>
      </c>
      <c r="BE6" s="11">
        <v>1</v>
      </c>
      <c r="BF6" s="11">
        <v>4</v>
      </c>
      <c r="BG6" s="11"/>
      <c r="BH6" s="11"/>
      <c r="BI6" s="11">
        <v>11</v>
      </c>
      <c r="BJ6" s="11">
        <v>4</v>
      </c>
      <c r="BK6" s="17">
        <f t="shared" si="5"/>
        <v>32</v>
      </c>
      <c r="BL6" s="9">
        <f t="shared" si="6"/>
        <v>0.84210526315789469</v>
      </c>
      <c r="BN6" s="29" t="s">
        <v>67</v>
      </c>
      <c r="BO6" s="11">
        <v>5</v>
      </c>
      <c r="BP6" s="11"/>
      <c r="BQ6" s="11">
        <v>1</v>
      </c>
      <c r="BR6" s="11">
        <v>2</v>
      </c>
      <c r="BS6" s="11"/>
      <c r="BT6" s="11">
        <v>1</v>
      </c>
      <c r="BU6" s="11"/>
      <c r="BV6" s="11"/>
      <c r="BW6" s="11"/>
      <c r="BX6" s="11"/>
      <c r="BY6" s="11"/>
      <c r="BZ6" s="11"/>
      <c r="CA6" s="17">
        <f t="shared" si="7"/>
        <v>9</v>
      </c>
      <c r="CB6" s="9">
        <f t="shared" si="8"/>
        <v>0.40909090909090912</v>
      </c>
      <c r="CD6" s="74" t="s">
        <v>67</v>
      </c>
      <c r="CE6" s="11"/>
      <c r="CF6" s="11"/>
      <c r="CG6" s="11"/>
      <c r="CH6" s="11">
        <v>1</v>
      </c>
      <c r="CI6" s="11"/>
      <c r="CJ6" s="11"/>
      <c r="CK6" s="11"/>
      <c r="CL6" s="11">
        <v>1</v>
      </c>
      <c r="CM6" s="11"/>
      <c r="CN6" s="11">
        <v>1</v>
      </c>
      <c r="CO6" s="11">
        <v>1</v>
      </c>
      <c r="CP6" s="11"/>
      <c r="CQ6" s="17">
        <f t="shared" si="9"/>
        <v>4</v>
      </c>
      <c r="CR6" s="75">
        <f>CQ6/$CQ$7</f>
        <v>0.19047619047619047</v>
      </c>
      <c r="CT6" s="74" t="s">
        <v>67</v>
      </c>
      <c r="CU6" s="11">
        <v>1</v>
      </c>
      <c r="CV6" s="11">
        <v>3</v>
      </c>
      <c r="CW6" s="11"/>
      <c r="CX6" s="11">
        <v>1</v>
      </c>
      <c r="CY6" s="11">
        <v>2</v>
      </c>
      <c r="CZ6" s="11"/>
      <c r="DA6" s="11">
        <v>23</v>
      </c>
      <c r="DB6" s="11">
        <v>2</v>
      </c>
      <c r="DC6" s="11"/>
      <c r="DD6" s="11">
        <v>1</v>
      </c>
      <c r="DE6" s="11"/>
      <c r="DF6" s="11"/>
      <c r="DG6" s="17">
        <f t="shared" si="10"/>
        <v>33</v>
      </c>
      <c r="DH6" s="75">
        <f>DG6/$DG$7</f>
        <v>0.42307692307692307</v>
      </c>
      <c r="DJ6" s="74" t="s">
        <v>67</v>
      </c>
      <c r="DK6" s="11"/>
      <c r="DL6" s="11"/>
      <c r="DM6" s="11"/>
      <c r="DN6" s="11">
        <v>1</v>
      </c>
      <c r="DO6" s="11">
        <v>2</v>
      </c>
      <c r="DP6" s="11"/>
      <c r="DQ6" s="11"/>
      <c r="DR6" s="11"/>
      <c r="DS6" s="11"/>
      <c r="DT6" s="11"/>
      <c r="DU6" s="11"/>
      <c r="DV6" s="11"/>
      <c r="DW6" s="17">
        <f t="shared" si="11"/>
        <v>3</v>
      </c>
      <c r="DX6" s="75">
        <f t="shared" si="12"/>
        <v>0.27272727272727271</v>
      </c>
    </row>
    <row r="7" spans="2:128" s="3" customFormat="1" ht="15.75" thickBot="1" x14ac:dyDescent="0.3">
      <c r="B7" s="30" t="s">
        <v>49</v>
      </c>
      <c r="C7" s="18">
        <f>SUM(C4:C6)</f>
        <v>1</v>
      </c>
      <c r="D7" s="18">
        <f t="shared" ref="D7:N7" si="14">SUM(D4:D6)</f>
        <v>1</v>
      </c>
      <c r="E7" s="18">
        <f t="shared" si="14"/>
        <v>1</v>
      </c>
      <c r="F7" s="18">
        <f t="shared" si="14"/>
        <v>1</v>
      </c>
      <c r="G7" s="18">
        <f t="shared" si="14"/>
        <v>6</v>
      </c>
      <c r="H7" s="18">
        <f t="shared" si="14"/>
        <v>2</v>
      </c>
      <c r="I7" s="18">
        <f t="shared" si="14"/>
        <v>1</v>
      </c>
      <c r="J7" s="18">
        <f t="shared" si="14"/>
        <v>1</v>
      </c>
      <c r="K7" s="18">
        <f t="shared" si="14"/>
        <v>0</v>
      </c>
      <c r="L7" s="18">
        <f t="shared" si="14"/>
        <v>0</v>
      </c>
      <c r="M7" s="18">
        <f t="shared" si="14"/>
        <v>1</v>
      </c>
      <c r="N7" s="18">
        <f t="shared" si="14"/>
        <v>1</v>
      </c>
      <c r="O7" s="18">
        <f>SUM(O4:O6)</f>
        <v>16</v>
      </c>
      <c r="P7" s="34">
        <f>SUM(P4:P6)</f>
        <v>1</v>
      </c>
      <c r="R7" s="30" t="s">
        <v>49</v>
      </c>
      <c r="S7" s="18">
        <f>SUM(S4:S6)</f>
        <v>1</v>
      </c>
      <c r="T7" s="18">
        <f t="shared" ref="T7:AE7" si="15">SUM(T4:T6)</f>
        <v>1</v>
      </c>
      <c r="U7" s="18">
        <f t="shared" si="15"/>
        <v>0</v>
      </c>
      <c r="V7" s="18">
        <f t="shared" si="15"/>
        <v>5</v>
      </c>
      <c r="W7" s="18">
        <f t="shared" si="15"/>
        <v>4</v>
      </c>
      <c r="X7" s="18">
        <f t="shared" si="15"/>
        <v>0</v>
      </c>
      <c r="Y7" s="18">
        <f t="shared" si="15"/>
        <v>2</v>
      </c>
      <c r="Z7" s="18">
        <f t="shared" si="15"/>
        <v>1</v>
      </c>
      <c r="AA7" s="18">
        <f t="shared" si="15"/>
        <v>13</v>
      </c>
      <c r="AB7" s="18">
        <f t="shared" si="15"/>
        <v>1</v>
      </c>
      <c r="AC7" s="18">
        <f t="shared" si="15"/>
        <v>6</v>
      </c>
      <c r="AD7" s="18">
        <f t="shared" si="15"/>
        <v>1</v>
      </c>
      <c r="AE7" s="18">
        <f t="shared" si="15"/>
        <v>35</v>
      </c>
      <c r="AF7" s="34">
        <f>SUM(AF4:AF6)</f>
        <v>1</v>
      </c>
      <c r="AH7" s="30" t="s">
        <v>49</v>
      </c>
      <c r="AI7" s="18">
        <f>SUM(AI4:AI6)</f>
        <v>2</v>
      </c>
      <c r="AJ7" s="18">
        <f t="shared" ref="AJ7:AT7" si="16">SUM(AJ4:AJ6)</f>
        <v>3</v>
      </c>
      <c r="AK7" s="18">
        <f t="shared" si="16"/>
        <v>3</v>
      </c>
      <c r="AL7" s="18">
        <f t="shared" si="16"/>
        <v>0</v>
      </c>
      <c r="AM7" s="18">
        <f t="shared" si="16"/>
        <v>0</v>
      </c>
      <c r="AN7" s="18">
        <f t="shared" si="16"/>
        <v>0</v>
      </c>
      <c r="AO7" s="18">
        <f t="shared" si="16"/>
        <v>7</v>
      </c>
      <c r="AP7" s="18">
        <f t="shared" si="16"/>
        <v>2</v>
      </c>
      <c r="AQ7" s="18">
        <f t="shared" si="16"/>
        <v>2</v>
      </c>
      <c r="AR7" s="18">
        <f t="shared" si="16"/>
        <v>6</v>
      </c>
      <c r="AS7" s="18">
        <f t="shared" si="16"/>
        <v>4</v>
      </c>
      <c r="AT7" s="18">
        <f t="shared" si="16"/>
        <v>0</v>
      </c>
      <c r="AU7" s="18">
        <f>SUM(AU4:AU6)</f>
        <v>29</v>
      </c>
      <c r="AV7" s="33">
        <f>SUM(AV4:AV6)</f>
        <v>1</v>
      </c>
      <c r="AX7" s="30" t="s">
        <v>49</v>
      </c>
      <c r="AY7" s="18">
        <f>SUM(AY4:AY6)</f>
        <v>5</v>
      </c>
      <c r="AZ7" s="18">
        <f t="shared" ref="AZ7:BJ7" si="17">SUM(AZ4:AZ6)</f>
        <v>1</v>
      </c>
      <c r="BA7" s="18">
        <f t="shared" si="17"/>
        <v>6</v>
      </c>
      <c r="BB7" s="18">
        <f t="shared" si="17"/>
        <v>0</v>
      </c>
      <c r="BC7" s="18">
        <f t="shared" si="17"/>
        <v>1</v>
      </c>
      <c r="BD7" s="18">
        <f t="shared" si="17"/>
        <v>1</v>
      </c>
      <c r="BE7" s="18">
        <f t="shared" si="17"/>
        <v>2</v>
      </c>
      <c r="BF7" s="18">
        <f t="shared" si="17"/>
        <v>4</v>
      </c>
      <c r="BG7" s="18">
        <f t="shared" si="17"/>
        <v>2</v>
      </c>
      <c r="BH7" s="18">
        <f t="shared" si="17"/>
        <v>0</v>
      </c>
      <c r="BI7" s="18">
        <f t="shared" si="17"/>
        <v>11</v>
      </c>
      <c r="BJ7" s="18">
        <f t="shared" si="17"/>
        <v>5</v>
      </c>
      <c r="BK7" s="18">
        <f>SUM(BK4:BK6)</f>
        <v>38</v>
      </c>
      <c r="BL7" s="33">
        <f>SUM(BL4:BL6)</f>
        <v>1</v>
      </c>
      <c r="BN7" s="30" t="s">
        <v>49</v>
      </c>
      <c r="BO7" s="18">
        <f>SUM(BO4:BO6)</f>
        <v>6</v>
      </c>
      <c r="BP7" s="18">
        <f t="shared" ref="BP7:BZ7" si="18">SUM(BP4:BP6)</f>
        <v>0</v>
      </c>
      <c r="BQ7" s="18">
        <f t="shared" si="18"/>
        <v>4</v>
      </c>
      <c r="BR7" s="18">
        <f t="shared" si="18"/>
        <v>2</v>
      </c>
      <c r="BS7" s="18">
        <f t="shared" si="18"/>
        <v>1</v>
      </c>
      <c r="BT7" s="18">
        <f t="shared" si="18"/>
        <v>1</v>
      </c>
      <c r="BU7" s="18">
        <f t="shared" si="18"/>
        <v>4</v>
      </c>
      <c r="BV7" s="18">
        <f t="shared" si="18"/>
        <v>0</v>
      </c>
      <c r="BW7" s="18">
        <f t="shared" si="18"/>
        <v>0</v>
      </c>
      <c r="BX7" s="18">
        <f t="shared" si="18"/>
        <v>0</v>
      </c>
      <c r="BY7" s="18">
        <f t="shared" si="18"/>
        <v>3</v>
      </c>
      <c r="BZ7" s="18">
        <f t="shared" si="18"/>
        <v>1</v>
      </c>
      <c r="CA7" s="18">
        <f>SUM(CA4:CA6)</f>
        <v>22</v>
      </c>
      <c r="CB7" s="33">
        <f>SUM(CB4:CB6)</f>
        <v>1</v>
      </c>
      <c r="CD7" s="76" t="s">
        <v>49</v>
      </c>
      <c r="CE7" s="77">
        <f>SUM(CE4:CE6)</f>
        <v>2</v>
      </c>
      <c r="CF7" s="77">
        <f t="shared" ref="CF7:CP7" si="19">SUM(CF4:CF6)</f>
        <v>0</v>
      </c>
      <c r="CG7" s="77">
        <f t="shared" si="19"/>
        <v>0</v>
      </c>
      <c r="CH7" s="77">
        <f t="shared" si="19"/>
        <v>5</v>
      </c>
      <c r="CI7" s="77">
        <f t="shared" si="19"/>
        <v>1</v>
      </c>
      <c r="CJ7" s="77">
        <f t="shared" si="19"/>
        <v>0</v>
      </c>
      <c r="CK7" s="77">
        <f t="shared" si="19"/>
        <v>2</v>
      </c>
      <c r="CL7" s="77">
        <f t="shared" si="19"/>
        <v>2</v>
      </c>
      <c r="CM7" s="77">
        <f t="shared" si="19"/>
        <v>0</v>
      </c>
      <c r="CN7" s="77">
        <f t="shared" si="19"/>
        <v>4</v>
      </c>
      <c r="CO7" s="77">
        <f t="shared" si="19"/>
        <v>3</v>
      </c>
      <c r="CP7" s="77">
        <f t="shared" si="19"/>
        <v>2</v>
      </c>
      <c r="CQ7" s="77">
        <f>SUM(CQ4:CQ6)</f>
        <v>21</v>
      </c>
      <c r="CR7" s="78">
        <f>SUM(CR4:CR6)</f>
        <v>1</v>
      </c>
      <c r="CT7" s="76" t="s">
        <v>49</v>
      </c>
      <c r="CU7" s="77">
        <f>SUM(CU4:CU6)</f>
        <v>7</v>
      </c>
      <c r="CV7" s="77">
        <f t="shared" ref="CV7:DF7" si="20">SUM(CV4:CV6)</f>
        <v>8</v>
      </c>
      <c r="CW7" s="77">
        <f t="shared" si="20"/>
        <v>4</v>
      </c>
      <c r="CX7" s="77">
        <f t="shared" si="20"/>
        <v>6</v>
      </c>
      <c r="CY7" s="77">
        <f t="shared" si="20"/>
        <v>3</v>
      </c>
      <c r="CZ7" s="77">
        <f t="shared" si="20"/>
        <v>4</v>
      </c>
      <c r="DA7" s="77">
        <f t="shared" si="20"/>
        <v>27</v>
      </c>
      <c r="DB7" s="77">
        <f t="shared" si="20"/>
        <v>5</v>
      </c>
      <c r="DC7" s="77">
        <f t="shared" si="20"/>
        <v>1</v>
      </c>
      <c r="DD7" s="77">
        <f t="shared" si="20"/>
        <v>1</v>
      </c>
      <c r="DE7" s="77">
        <f t="shared" si="20"/>
        <v>5</v>
      </c>
      <c r="DF7" s="77">
        <f t="shared" si="20"/>
        <v>7</v>
      </c>
      <c r="DG7" s="77">
        <f>SUM(DG4:DG6)</f>
        <v>78</v>
      </c>
      <c r="DH7" s="78">
        <f>SUM(DH4:DH6)</f>
        <v>1</v>
      </c>
      <c r="DJ7" s="76" t="s">
        <v>49</v>
      </c>
      <c r="DK7" s="77">
        <f>SUM(DK4:DK6)</f>
        <v>0</v>
      </c>
      <c r="DL7" s="77">
        <f t="shared" ref="DL7:DV7" si="21">SUM(DL4:DL6)</f>
        <v>0</v>
      </c>
      <c r="DM7" s="77">
        <f t="shared" si="21"/>
        <v>1</v>
      </c>
      <c r="DN7" s="77">
        <f t="shared" si="21"/>
        <v>8</v>
      </c>
      <c r="DO7" s="77">
        <f t="shared" si="21"/>
        <v>2</v>
      </c>
      <c r="DP7" s="77">
        <f t="shared" si="21"/>
        <v>0</v>
      </c>
      <c r="DQ7" s="77">
        <f t="shared" si="21"/>
        <v>0</v>
      </c>
      <c r="DR7" s="77">
        <f t="shared" si="21"/>
        <v>0</v>
      </c>
      <c r="DS7" s="77">
        <f t="shared" si="21"/>
        <v>0</v>
      </c>
      <c r="DT7" s="77">
        <f t="shared" si="21"/>
        <v>0</v>
      </c>
      <c r="DU7" s="77">
        <f t="shared" si="21"/>
        <v>0</v>
      </c>
      <c r="DV7" s="77">
        <f t="shared" si="21"/>
        <v>0</v>
      </c>
      <c r="DW7" s="77">
        <f>SUM(DW4:DW6)</f>
        <v>11</v>
      </c>
      <c r="DX7" s="78">
        <f>SUM(DX4:DX6)</f>
        <v>1</v>
      </c>
    </row>
    <row r="8" spans="2:128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"/>
      <c r="AV8" s="56"/>
      <c r="AX8" s="6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"/>
      <c r="BL8" s="56"/>
      <c r="BN8" s="6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"/>
      <c r="CB8" s="56"/>
      <c r="CD8" s="6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"/>
      <c r="CR8" s="56"/>
      <c r="CT8" s="6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"/>
      <c r="DH8" s="56"/>
      <c r="DJ8" s="6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"/>
      <c r="DX8" s="56"/>
    </row>
    <row r="9" spans="2:128" ht="15.75" thickTop="1" x14ac:dyDescent="0.25">
      <c r="B9" s="143" t="s">
        <v>229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5"/>
      <c r="R9" s="143" t="s">
        <v>230</v>
      </c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5"/>
      <c r="AH9" s="143" t="s">
        <v>231</v>
      </c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5"/>
      <c r="AX9" s="143" t="s">
        <v>232</v>
      </c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5"/>
      <c r="BN9" s="143" t="s">
        <v>233</v>
      </c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5"/>
      <c r="CD9" s="143" t="s">
        <v>234</v>
      </c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T9" s="143" t="s">
        <v>356</v>
      </c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5"/>
      <c r="DJ9" s="143" t="s">
        <v>388</v>
      </c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5"/>
    </row>
    <row r="10" spans="2:128" x14ac:dyDescent="0.25">
      <c r="B10" s="32" t="s">
        <v>155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155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155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54" t="s">
        <v>14</v>
      </c>
      <c r="AX10" s="32" t="s">
        <v>155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54" t="s">
        <v>14</v>
      </c>
      <c r="BN10" s="32" t="s">
        <v>155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54" t="s">
        <v>14</v>
      </c>
      <c r="CD10" s="32" t="s">
        <v>155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54" t="s">
        <v>14</v>
      </c>
      <c r="CT10" s="32" t="s">
        <v>155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54" t="s">
        <v>14</v>
      </c>
      <c r="DJ10" s="32" t="s">
        <v>155</v>
      </c>
      <c r="DK10" s="21" t="s">
        <v>0</v>
      </c>
      <c r="DL10" s="21" t="s">
        <v>2</v>
      </c>
      <c r="DM10" s="21" t="s">
        <v>3</v>
      </c>
      <c r="DN10" s="21" t="s">
        <v>4</v>
      </c>
      <c r="DO10" s="21" t="s">
        <v>5</v>
      </c>
      <c r="DP10" s="21" t="s">
        <v>6</v>
      </c>
      <c r="DQ10" s="21" t="s">
        <v>7</v>
      </c>
      <c r="DR10" s="21" t="s">
        <v>8</v>
      </c>
      <c r="DS10" s="21" t="s">
        <v>9</v>
      </c>
      <c r="DT10" s="21" t="s">
        <v>10</v>
      </c>
      <c r="DU10" s="21" t="s">
        <v>11</v>
      </c>
      <c r="DV10" s="21" t="s">
        <v>12</v>
      </c>
      <c r="DW10" s="21" t="s">
        <v>13</v>
      </c>
      <c r="DX10" s="54" t="s">
        <v>14</v>
      </c>
    </row>
    <row r="11" spans="2:128" x14ac:dyDescent="0.25">
      <c r="B11" s="29" t="s">
        <v>78</v>
      </c>
      <c r="C11" s="4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16" si="22">SUM(C11:N11)</f>
        <v>0</v>
      </c>
      <c r="P11" s="9">
        <f t="shared" ref="P11:P16" si="23">O11/$O$17</f>
        <v>0</v>
      </c>
      <c r="R11" s="29" t="s">
        <v>80</v>
      </c>
      <c r="S11" s="4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7">
        <f t="shared" ref="AE11:AE16" si="24">SUM(S11:AD11)</f>
        <v>0</v>
      </c>
      <c r="AF11" s="9">
        <f t="shared" ref="AF11:AF16" si="25">AE11/$AE$17</f>
        <v>0</v>
      </c>
      <c r="AH11" s="29" t="s">
        <v>80</v>
      </c>
      <c r="AI11" s="13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7">
        <f>SUM(AI11:AT11)</f>
        <v>0</v>
      </c>
      <c r="AV11" s="9">
        <f t="shared" ref="AV11:AV16" si="26">AU11/$AU$17</f>
        <v>0</v>
      </c>
      <c r="AX11" s="29" t="s">
        <v>80</v>
      </c>
      <c r="AY11" s="13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7">
        <f>SUM(AY11:BJ11)</f>
        <v>0</v>
      </c>
      <c r="BL11" s="9">
        <f>BK11/$BK$17</f>
        <v>0</v>
      </c>
      <c r="BN11" s="29" t="s">
        <v>80</v>
      </c>
      <c r="BO11" s="13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7">
        <f>SUM(BO11:BZ11)</f>
        <v>0</v>
      </c>
      <c r="CB11" s="9">
        <f>CA11/$CA$17</f>
        <v>0</v>
      </c>
      <c r="CD11" s="29" t="s">
        <v>80</v>
      </c>
      <c r="CE11" s="13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>SUM(CE11:CP11)</f>
        <v>0</v>
      </c>
      <c r="CR11" s="9">
        <f t="shared" ref="CR11:CR16" si="27">CQ11/$CQ$17</f>
        <v>0</v>
      </c>
      <c r="CT11" s="29" t="s">
        <v>80</v>
      </c>
      <c r="CU11" s="13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>SUM(CU11:DF11)</f>
        <v>0</v>
      </c>
      <c r="DH11" s="9">
        <f t="shared" ref="DH11:DH16" si="28">DG11/$DG$17</f>
        <v>0</v>
      </c>
      <c r="DJ11" s="29" t="s">
        <v>80</v>
      </c>
      <c r="DK11" s="13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>SUM(DK11:DV11)</f>
        <v>0</v>
      </c>
      <c r="DX11" s="9">
        <f>DW11/$DW$17</f>
        <v>0</v>
      </c>
    </row>
    <row r="12" spans="2:128" x14ac:dyDescent="0.25">
      <c r="B12" s="29" t="s">
        <v>79</v>
      </c>
      <c r="C12" s="4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22"/>
        <v>0</v>
      </c>
      <c r="P12" s="9">
        <f t="shared" si="23"/>
        <v>0</v>
      </c>
      <c r="R12" s="29" t="s">
        <v>79</v>
      </c>
      <c r="S12" s="46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24"/>
        <v>0</v>
      </c>
      <c r="AF12" s="9">
        <f t="shared" si="25"/>
        <v>0</v>
      </c>
      <c r="AH12" s="29" t="s">
        <v>79</v>
      </c>
      <c r="AI12" s="1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ref="AU12:AU16" si="29">SUM(AI12:AT12)</f>
        <v>0</v>
      </c>
      <c r="AV12" s="9">
        <f t="shared" si="26"/>
        <v>0</v>
      </c>
      <c r="AX12" s="29" t="s">
        <v>79</v>
      </c>
      <c r="AY12" s="13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ref="BK12:BK16" si="30">SUM(AY12:BJ12)</f>
        <v>0</v>
      </c>
      <c r="BL12" s="9">
        <f t="shared" ref="BL12:BL16" si="31">BK12/$BK$17</f>
        <v>0</v>
      </c>
      <c r="BN12" s="29" t="s">
        <v>79</v>
      </c>
      <c r="BO12" s="13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ref="CA12:CA16" si="32">SUM(BO12:BZ12)</f>
        <v>0</v>
      </c>
      <c r="CB12" s="9">
        <f t="shared" ref="CB12:CB16" si="33">CA12/$CA$17</f>
        <v>0</v>
      </c>
      <c r="CD12" s="29" t="s">
        <v>79</v>
      </c>
      <c r="CE12" s="13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ref="CQ12:CQ16" si="34">SUM(CE12:CP12)</f>
        <v>0</v>
      </c>
      <c r="CR12" s="9">
        <f t="shared" si="27"/>
        <v>0</v>
      </c>
      <c r="CT12" s="29" t="s">
        <v>79</v>
      </c>
      <c r="CU12" s="13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ref="DG12:DG16" si="35">SUM(CU12:DF12)</f>
        <v>0</v>
      </c>
      <c r="DH12" s="9">
        <f t="shared" si="28"/>
        <v>0</v>
      </c>
      <c r="DJ12" s="29" t="s">
        <v>79</v>
      </c>
      <c r="DK12" s="13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ref="DW12:DW16" si="36">SUM(DK12:DV12)</f>
        <v>0</v>
      </c>
      <c r="DX12" s="9">
        <f t="shared" ref="DX12:DX16" si="37">DW12/$DW$17</f>
        <v>0</v>
      </c>
    </row>
    <row r="13" spans="2:128" x14ac:dyDescent="0.25">
      <c r="B13" s="29" t="s">
        <v>80</v>
      </c>
      <c r="C13" s="4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7">
        <f t="shared" si="22"/>
        <v>0</v>
      </c>
      <c r="P13" s="9">
        <f t="shared" si="23"/>
        <v>0</v>
      </c>
      <c r="R13" s="29" t="s">
        <v>78</v>
      </c>
      <c r="S13" s="4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4"/>
        <v>0</v>
      </c>
      <c r="AF13" s="9">
        <f t="shared" si="25"/>
        <v>0</v>
      </c>
      <c r="AH13" s="29" t="s">
        <v>78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29"/>
        <v>0</v>
      </c>
      <c r="AV13" s="9">
        <f t="shared" si="26"/>
        <v>0</v>
      </c>
      <c r="AX13" s="29" t="s">
        <v>78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30"/>
        <v>0</v>
      </c>
      <c r="BL13" s="9">
        <f t="shared" si="31"/>
        <v>0</v>
      </c>
      <c r="BN13" s="29" t="s">
        <v>78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32"/>
        <v>0</v>
      </c>
      <c r="CB13" s="9">
        <f t="shared" si="33"/>
        <v>0</v>
      </c>
      <c r="CD13" s="29" t="s">
        <v>78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34"/>
        <v>0</v>
      </c>
      <c r="CR13" s="9">
        <f t="shared" si="27"/>
        <v>0</v>
      </c>
      <c r="CT13" s="29" t="s">
        <v>78</v>
      </c>
      <c r="CU13" s="13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35"/>
        <v>0</v>
      </c>
      <c r="DH13" s="9">
        <f t="shared" si="28"/>
        <v>0</v>
      </c>
      <c r="DJ13" s="29" t="s">
        <v>78</v>
      </c>
      <c r="DK13" s="13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36"/>
        <v>0</v>
      </c>
      <c r="DX13" s="9">
        <f t="shared" si="37"/>
        <v>0</v>
      </c>
    </row>
    <row r="14" spans="2:128" x14ac:dyDescent="0.25">
      <c r="B14" s="29" t="s">
        <v>81</v>
      </c>
      <c r="C14" s="4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7">
        <f t="shared" si="22"/>
        <v>0</v>
      </c>
      <c r="P14" s="9">
        <f t="shared" si="23"/>
        <v>0</v>
      </c>
      <c r="R14" s="29" t="s">
        <v>48</v>
      </c>
      <c r="S14" s="46">
        <v>1</v>
      </c>
      <c r="T14" s="8">
        <v>1</v>
      </c>
      <c r="U14" s="8">
        <v>0</v>
      </c>
      <c r="V14" s="8">
        <v>5</v>
      </c>
      <c r="W14" s="8">
        <v>4</v>
      </c>
      <c r="X14" s="8">
        <v>0</v>
      </c>
      <c r="Y14" s="8">
        <v>2</v>
      </c>
      <c r="Z14" s="8">
        <v>1</v>
      </c>
      <c r="AA14" s="8">
        <v>13</v>
      </c>
      <c r="AB14" s="8">
        <v>1</v>
      </c>
      <c r="AC14" s="8">
        <v>6</v>
      </c>
      <c r="AD14" s="8">
        <v>1</v>
      </c>
      <c r="AE14" s="17">
        <f t="shared" si="24"/>
        <v>35</v>
      </c>
      <c r="AF14" s="9">
        <f t="shared" si="25"/>
        <v>1</v>
      </c>
      <c r="AH14" s="29" t="s">
        <v>67</v>
      </c>
      <c r="AI14" s="13">
        <v>2</v>
      </c>
      <c r="AJ14" s="11">
        <v>3</v>
      </c>
      <c r="AK14" s="11">
        <v>3</v>
      </c>
      <c r="AL14" s="11">
        <v>0</v>
      </c>
      <c r="AM14" s="11">
        <v>0</v>
      </c>
      <c r="AN14" s="11">
        <v>0</v>
      </c>
      <c r="AO14" s="11">
        <v>7</v>
      </c>
      <c r="AP14" s="11">
        <v>2</v>
      </c>
      <c r="AQ14" s="11">
        <v>2</v>
      </c>
      <c r="AR14" s="11">
        <v>6</v>
      </c>
      <c r="AS14" s="11">
        <v>4</v>
      </c>
      <c r="AT14" s="11">
        <v>0</v>
      </c>
      <c r="AU14" s="17">
        <f t="shared" si="29"/>
        <v>29</v>
      </c>
      <c r="AV14" s="9">
        <f t="shared" si="26"/>
        <v>1</v>
      </c>
      <c r="AX14" s="29" t="s">
        <v>67</v>
      </c>
      <c r="AY14" s="13">
        <v>5</v>
      </c>
      <c r="AZ14" s="11">
        <v>1</v>
      </c>
      <c r="BA14" s="11">
        <v>6</v>
      </c>
      <c r="BB14" s="11">
        <v>0</v>
      </c>
      <c r="BC14" s="11">
        <v>1</v>
      </c>
      <c r="BD14" s="11">
        <v>1</v>
      </c>
      <c r="BE14" s="11">
        <v>2</v>
      </c>
      <c r="BF14" s="11">
        <v>4</v>
      </c>
      <c r="BG14" s="11">
        <v>2</v>
      </c>
      <c r="BH14" s="11">
        <v>0</v>
      </c>
      <c r="BI14" s="11">
        <v>11</v>
      </c>
      <c r="BJ14" s="11">
        <v>5</v>
      </c>
      <c r="BK14" s="17">
        <f t="shared" si="30"/>
        <v>38</v>
      </c>
      <c r="BL14" s="9">
        <f t="shared" si="31"/>
        <v>1</v>
      </c>
      <c r="BN14" s="29" t="s">
        <v>67</v>
      </c>
      <c r="BO14" s="13">
        <v>6</v>
      </c>
      <c r="BP14" s="11">
        <v>0</v>
      </c>
      <c r="BQ14" s="11">
        <v>4</v>
      </c>
      <c r="BR14" s="11">
        <v>2</v>
      </c>
      <c r="BS14" s="11">
        <v>1</v>
      </c>
      <c r="BT14" s="11">
        <v>1</v>
      </c>
      <c r="BU14" s="11">
        <v>4</v>
      </c>
      <c r="BV14" s="11">
        <v>0</v>
      </c>
      <c r="BW14" s="11">
        <v>0</v>
      </c>
      <c r="BX14" s="11">
        <v>0</v>
      </c>
      <c r="BY14" s="11">
        <v>3</v>
      </c>
      <c r="BZ14" s="11">
        <v>1</v>
      </c>
      <c r="CA14" s="17">
        <f t="shared" si="32"/>
        <v>22</v>
      </c>
      <c r="CB14" s="9">
        <f t="shared" si="33"/>
        <v>1</v>
      </c>
      <c r="CD14" s="29" t="s">
        <v>67</v>
      </c>
      <c r="CE14" s="13">
        <v>2</v>
      </c>
      <c r="CF14" s="11">
        <v>0</v>
      </c>
      <c r="CG14" s="11">
        <v>0</v>
      </c>
      <c r="CH14" s="11">
        <v>5</v>
      </c>
      <c r="CI14" s="11">
        <v>1</v>
      </c>
      <c r="CJ14" s="11">
        <v>0</v>
      </c>
      <c r="CK14" s="11">
        <v>2</v>
      </c>
      <c r="CL14" s="11">
        <v>2</v>
      </c>
      <c r="CM14" s="11">
        <v>0</v>
      </c>
      <c r="CN14" s="11">
        <v>4</v>
      </c>
      <c r="CO14" s="11">
        <v>3</v>
      </c>
      <c r="CP14" s="11">
        <v>2</v>
      </c>
      <c r="CQ14" s="17">
        <f t="shared" si="34"/>
        <v>21</v>
      </c>
      <c r="CR14" s="9">
        <f t="shared" si="27"/>
        <v>1</v>
      </c>
      <c r="CT14" s="29" t="s">
        <v>67</v>
      </c>
      <c r="CU14" s="13">
        <v>7</v>
      </c>
      <c r="CV14" s="11">
        <v>8</v>
      </c>
      <c r="CW14" s="11">
        <v>4</v>
      </c>
      <c r="CX14" s="11">
        <v>6</v>
      </c>
      <c r="CY14" s="11">
        <v>3</v>
      </c>
      <c r="CZ14" s="11">
        <v>3</v>
      </c>
      <c r="DA14" s="11">
        <v>27</v>
      </c>
      <c r="DB14" s="11">
        <v>5</v>
      </c>
      <c r="DC14" s="11">
        <v>1</v>
      </c>
      <c r="DD14" s="11">
        <v>1</v>
      </c>
      <c r="DE14" s="11">
        <v>5</v>
      </c>
      <c r="DF14" s="11">
        <v>7</v>
      </c>
      <c r="DG14" s="17">
        <f t="shared" si="35"/>
        <v>77</v>
      </c>
      <c r="DH14" s="9">
        <f t="shared" si="28"/>
        <v>0.98717948717948723</v>
      </c>
      <c r="DJ14" s="29" t="s">
        <v>67</v>
      </c>
      <c r="DK14" s="13"/>
      <c r="DL14" s="11"/>
      <c r="DM14" s="11">
        <v>1</v>
      </c>
      <c r="DN14" s="11">
        <v>8</v>
      </c>
      <c r="DO14" s="11">
        <v>2</v>
      </c>
      <c r="DP14" s="11"/>
      <c r="DQ14" s="11"/>
      <c r="DR14" s="11"/>
      <c r="DS14" s="11"/>
      <c r="DT14" s="11"/>
      <c r="DU14" s="11"/>
      <c r="DV14" s="11"/>
      <c r="DW14" s="17">
        <f t="shared" si="36"/>
        <v>11</v>
      </c>
      <c r="DX14" s="9">
        <f t="shared" si="37"/>
        <v>1</v>
      </c>
    </row>
    <row r="15" spans="2:128" x14ac:dyDescent="0.25">
      <c r="B15" s="29" t="s">
        <v>68</v>
      </c>
      <c r="C15" s="4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>
        <f t="shared" si="22"/>
        <v>0</v>
      </c>
      <c r="P15" s="9">
        <f t="shared" si="23"/>
        <v>0</v>
      </c>
      <c r="R15" s="29" t="s">
        <v>81</v>
      </c>
      <c r="S15" s="4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24"/>
        <v>0</v>
      </c>
      <c r="AF15" s="9">
        <f t="shared" si="25"/>
        <v>0</v>
      </c>
      <c r="AH15" s="29" t="s">
        <v>81</v>
      </c>
      <c r="AI15" s="13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29"/>
        <v>0</v>
      </c>
      <c r="AV15" s="9">
        <f t="shared" si="26"/>
        <v>0</v>
      </c>
      <c r="AX15" s="29" t="s">
        <v>81</v>
      </c>
      <c r="AY15" s="13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30"/>
        <v>0</v>
      </c>
      <c r="BL15" s="9">
        <f t="shared" si="31"/>
        <v>0</v>
      </c>
      <c r="BN15" s="29" t="s">
        <v>81</v>
      </c>
      <c r="BO15" s="13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32"/>
        <v>0</v>
      </c>
      <c r="CB15" s="9">
        <f t="shared" si="33"/>
        <v>0</v>
      </c>
      <c r="CD15" s="29" t="s">
        <v>81</v>
      </c>
      <c r="CE15" s="13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34"/>
        <v>0</v>
      </c>
      <c r="CR15" s="9">
        <f t="shared" si="27"/>
        <v>0</v>
      </c>
      <c r="CT15" s="29" t="s">
        <v>81</v>
      </c>
      <c r="CU15" s="13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35"/>
        <v>0</v>
      </c>
      <c r="DH15" s="9">
        <f t="shared" si="28"/>
        <v>0</v>
      </c>
      <c r="DJ15" s="29" t="s">
        <v>81</v>
      </c>
      <c r="DK15" s="13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36"/>
        <v>0</v>
      </c>
      <c r="DX15" s="9">
        <f t="shared" si="37"/>
        <v>0</v>
      </c>
    </row>
    <row r="16" spans="2:128" x14ac:dyDescent="0.25">
      <c r="B16" s="29" t="s">
        <v>48</v>
      </c>
      <c r="C16" s="46">
        <v>1</v>
      </c>
      <c r="D16" s="8">
        <v>1</v>
      </c>
      <c r="E16" s="8">
        <v>1</v>
      </c>
      <c r="F16" s="8">
        <v>1</v>
      </c>
      <c r="G16" s="8">
        <v>6</v>
      </c>
      <c r="H16" s="8">
        <v>2</v>
      </c>
      <c r="I16" s="8">
        <v>1</v>
      </c>
      <c r="J16" s="8">
        <v>1</v>
      </c>
      <c r="K16" s="8">
        <v>0</v>
      </c>
      <c r="L16" s="8">
        <v>0</v>
      </c>
      <c r="M16" s="8">
        <v>1</v>
      </c>
      <c r="N16" s="8">
        <v>1</v>
      </c>
      <c r="O16" s="17">
        <f t="shared" si="22"/>
        <v>16</v>
      </c>
      <c r="P16" s="9">
        <f t="shared" si="23"/>
        <v>1</v>
      </c>
      <c r="R16" s="29" t="s">
        <v>68</v>
      </c>
      <c r="S16" s="46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24"/>
        <v>0</v>
      </c>
      <c r="AF16" s="9">
        <f t="shared" si="25"/>
        <v>0</v>
      </c>
      <c r="AH16" s="29" t="s">
        <v>68</v>
      </c>
      <c r="AI16" s="13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29"/>
        <v>0</v>
      </c>
      <c r="AV16" s="9">
        <f t="shared" si="26"/>
        <v>0</v>
      </c>
      <c r="AX16" s="29" t="s">
        <v>68</v>
      </c>
      <c r="AY16" s="13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30"/>
        <v>0</v>
      </c>
      <c r="BL16" s="9">
        <f t="shared" si="31"/>
        <v>0</v>
      </c>
      <c r="BN16" s="29" t="s">
        <v>68</v>
      </c>
      <c r="BO16" s="13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32"/>
        <v>0</v>
      </c>
      <c r="CB16" s="9">
        <f t="shared" si="33"/>
        <v>0</v>
      </c>
      <c r="CD16" s="29" t="s">
        <v>68</v>
      </c>
      <c r="CE16" s="13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34"/>
        <v>0</v>
      </c>
      <c r="CR16" s="9">
        <f t="shared" si="27"/>
        <v>0</v>
      </c>
      <c r="CT16" s="29" t="s">
        <v>68</v>
      </c>
      <c r="CU16" s="13"/>
      <c r="CV16" s="11"/>
      <c r="CW16" s="11"/>
      <c r="CX16" s="11"/>
      <c r="CY16" s="11"/>
      <c r="CZ16" s="11">
        <v>1</v>
      </c>
      <c r="DA16" s="11"/>
      <c r="DB16" s="11"/>
      <c r="DC16" s="11"/>
      <c r="DD16" s="11"/>
      <c r="DE16" s="11"/>
      <c r="DF16" s="11"/>
      <c r="DG16" s="17">
        <f t="shared" si="35"/>
        <v>1</v>
      </c>
      <c r="DH16" s="9">
        <f t="shared" si="28"/>
        <v>1.282051282051282E-2</v>
      </c>
      <c r="DJ16" s="29" t="s">
        <v>68</v>
      </c>
      <c r="DK16" s="13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36"/>
        <v>0</v>
      </c>
      <c r="DX16" s="9">
        <f t="shared" si="37"/>
        <v>0</v>
      </c>
    </row>
    <row r="17" spans="2:128" s="3" customFormat="1" ht="15.75" thickBot="1" x14ac:dyDescent="0.3">
      <c r="B17" s="30" t="s">
        <v>49</v>
      </c>
      <c r="C17" s="18">
        <f t="shared" ref="C17:P17" si="38">SUM(C11:C16)</f>
        <v>1</v>
      </c>
      <c r="D17" s="18">
        <f t="shared" si="38"/>
        <v>1</v>
      </c>
      <c r="E17" s="18">
        <f t="shared" si="38"/>
        <v>1</v>
      </c>
      <c r="F17" s="18">
        <f t="shared" si="38"/>
        <v>1</v>
      </c>
      <c r="G17" s="18">
        <f t="shared" si="38"/>
        <v>6</v>
      </c>
      <c r="H17" s="18">
        <f t="shared" si="38"/>
        <v>2</v>
      </c>
      <c r="I17" s="18">
        <f t="shared" si="38"/>
        <v>1</v>
      </c>
      <c r="J17" s="18">
        <f t="shared" si="38"/>
        <v>1</v>
      </c>
      <c r="K17" s="18">
        <f t="shared" si="38"/>
        <v>0</v>
      </c>
      <c r="L17" s="18">
        <f t="shared" si="38"/>
        <v>0</v>
      </c>
      <c r="M17" s="18">
        <f t="shared" si="38"/>
        <v>1</v>
      </c>
      <c r="N17" s="18">
        <f t="shared" si="38"/>
        <v>1</v>
      </c>
      <c r="O17" s="18">
        <f t="shared" si="38"/>
        <v>16</v>
      </c>
      <c r="P17" s="34">
        <f t="shared" si="38"/>
        <v>1</v>
      </c>
      <c r="R17" s="30" t="s">
        <v>49</v>
      </c>
      <c r="S17" s="18">
        <f t="shared" ref="S17:AF17" si="39">SUM(S11:S16)</f>
        <v>1</v>
      </c>
      <c r="T17" s="18">
        <f t="shared" si="39"/>
        <v>1</v>
      </c>
      <c r="U17" s="18">
        <f t="shared" si="39"/>
        <v>0</v>
      </c>
      <c r="V17" s="18">
        <f t="shared" si="39"/>
        <v>5</v>
      </c>
      <c r="W17" s="18">
        <f t="shared" si="39"/>
        <v>4</v>
      </c>
      <c r="X17" s="18">
        <f t="shared" si="39"/>
        <v>0</v>
      </c>
      <c r="Y17" s="18">
        <f t="shared" si="39"/>
        <v>2</v>
      </c>
      <c r="Z17" s="18">
        <f t="shared" si="39"/>
        <v>1</v>
      </c>
      <c r="AA17" s="18">
        <f t="shared" si="39"/>
        <v>13</v>
      </c>
      <c r="AB17" s="18">
        <f t="shared" si="39"/>
        <v>1</v>
      </c>
      <c r="AC17" s="18">
        <f t="shared" si="39"/>
        <v>6</v>
      </c>
      <c r="AD17" s="18">
        <f t="shared" si="39"/>
        <v>1</v>
      </c>
      <c r="AE17" s="18">
        <f>SUM(AE11:AE16)</f>
        <v>35</v>
      </c>
      <c r="AF17" s="34">
        <f t="shared" si="39"/>
        <v>1</v>
      </c>
      <c r="AH17" s="30" t="s">
        <v>49</v>
      </c>
      <c r="AI17" s="18">
        <f>SUM(AI11:AI16)</f>
        <v>2</v>
      </c>
      <c r="AJ17" s="18">
        <f t="shared" ref="AJ17:AT17" si="40">SUM(AJ11:AJ16)</f>
        <v>3</v>
      </c>
      <c r="AK17" s="18">
        <f t="shared" si="40"/>
        <v>3</v>
      </c>
      <c r="AL17" s="18">
        <f t="shared" si="40"/>
        <v>0</v>
      </c>
      <c r="AM17" s="18">
        <f t="shared" si="40"/>
        <v>0</v>
      </c>
      <c r="AN17" s="18">
        <f t="shared" si="40"/>
        <v>0</v>
      </c>
      <c r="AO17" s="18">
        <f t="shared" si="40"/>
        <v>7</v>
      </c>
      <c r="AP17" s="18">
        <f t="shared" si="40"/>
        <v>2</v>
      </c>
      <c r="AQ17" s="18">
        <f t="shared" si="40"/>
        <v>2</v>
      </c>
      <c r="AR17" s="18">
        <f t="shared" si="40"/>
        <v>6</v>
      </c>
      <c r="AS17" s="18">
        <f t="shared" si="40"/>
        <v>4</v>
      </c>
      <c r="AT17" s="18">
        <f t="shared" si="40"/>
        <v>0</v>
      </c>
      <c r="AU17" s="18">
        <f>SUM(AU11:AU16)</f>
        <v>29</v>
      </c>
      <c r="AV17" s="34">
        <f>SUM(AV11:AV16)</f>
        <v>1</v>
      </c>
      <c r="AX17" s="30" t="s">
        <v>49</v>
      </c>
      <c r="AY17" s="18">
        <f>SUM(AY11:AY16)</f>
        <v>5</v>
      </c>
      <c r="AZ17" s="18">
        <f t="shared" ref="AZ17:BJ17" si="41">SUM(AZ11:AZ16)</f>
        <v>1</v>
      </c>
      <c r="BA17" s="18">
        <f t="shared" si="41"/>
        <v>6</v>
      </c>
      <c r="BB17" s="18">
        <f t="shared" si="41"/>
        <v>0</v>
      </c>
      <c r="BC17" s="18">
        <f t="shared" si="41"/>
        <v>1</v>
      </c>
      <c r="BD17" s="18">
        <f t="shared" si="41"/>
        <v>1</v>
      </c>
      <c r="BE17" s="18">
        <f t="shared" si="41"/>
        <v>2</v>
      </c>
      <c r="BF17" s="18">
        <f t="shared" si="41"/>
        <v>4</v>
      </c>
      <c r="BG17" s="18">
        <f t="shared" si="41"/>
        <v>2</v>
      </c>
      <c r="BH17" s="18">
        <f t="shared" si="41"/>
        <v>0</v>
      </c>
      <c r="BI17" s="18">
        <f t="shared" si="41"/>
        <v>11</v>
      </c>
      <c r="BJ17" s="18">
        <f t="shared" si="41"/>
        <v>5</v>
      </c>
      <c r="BK17" s="18">
        <f>SUM(BK11:BK16)</f>
        <v>38</v>
      </c>
      <c r="BL17" s="34">
        <f>SUM(BL11:BL16)</f>
        <v>1</v>
      </c>
      <c r="BN17" s="30" t="s">
        <v>49</v>
      </c>
      <c r="BO17" s="18">
        <f>SUM(BO11:BO16)</f>
        <v>6</v>
      </c>
      <c r="BP17" s="18">
        <f t="shared" ref="BP17:BZ17" si="42">SUM(BP11:BP16)</f>
        <v>0</v>
      </c>
      <c r="BQ17" s="18">
        <f t="shared" si="42"/>
        <v>4</v>
      </c>
      <c r="BR17" s="18">
        <f t="shared" si="42"/>
        <v>2</v>
      </c>
      <c r="BS17" s="18">
        <f t="shared" si="42"/>
        <v>1</v>
      </c>
      <c r="BT17" s="18">
        <f t="shared" si="42"/>
        <v>1</v>
      </c>
      <c r="BU17" s="18">
        <f t="shared" si="42"/>
        <v>4</v>
      </c>
      <c r="BV17" s="18">
        <f t="shared" si="42"/>
        <v>0</v>
      </c>
      <c r="BW17" s="18">
        <f t="shared" si="42"/>
        <v>0</v>
      </c>
      <c r="BX17" s="18">
        <f t="shared" si="42"/>
        <v>0</v>
      </c>
      <c r="BY17" s="18">
        <f t="shared" si="42"/>
        <v>3</v>
      </c>
      <c r="BZ17" s="18">
        <f t="shared" si="42"/>
        <v>1</v>
      </c>
      <c r="CA17" s="18">
        <f>SUM(CA11:CA16)</f>
        <v>22</v>
      </c>
      <c r="CB17" s="34">
        <f>SUM(CB11:CB16)</f>
        <v>1</v>
      </c>
      <c r="CD17" s="30" t="s">
        <v>49</v>
      </c>
      <c r="CE17" s="18">
        <f>SUM(CE11:CE16)</f>
        <v>2</v>
      </c>
      <c r="CF17" s="18">
        <f t="shared" ref="CF17:CP17" si="43">SUM(CF11:CF16)</f>
        <v>0</v>
      </c>
      <c r="CG17" s="18">
        <f t="shared" si="43"/>
        <v>0</v>
      </c>
      <c r="CH17" s="18">
        <f t="shared" si="43"/>
        <v>5</v>
      </c>
      <c r="CI17" s="18">
        <f t="shared" si="43"/>
        <v>1</v>
      </c>
      <c r="CJ17" s="18">
        <f t="shared" si="43"/>
        <v>0</v>
      </c>
      <c r="CK17" s="18">
        <f t="shared" si="43"/>
        <v>2</v>
      </c>
      <c r="CL17" s="18">
        <f t="shared" si="43"/>
        <v>2</v>
      </c>
      <c r="CM17" s="18">
        <f t="shared" si="43"/>
        <v>0</v>
      </c>
      <c r="CN17" s="18">
        <f t="shared" si="43"/>
        <v>4</v>
      </c>
      <c r="CO17" s="18">
        <f t="shared" si="43"/>
        <v>3</v>
      </c>
      <c r="CP17" s="18">
        <f t="shared" si="43"/>
        <v>2</v>
      </c>
      <c r="CQ17" s="18">
        <f>SUM(CQ11:CQ16)</f>
        <v>21</v>
      </c>
      <c r="CR17" s="34">
        <f>SUM(CR11:CR16)</f>
        <v>1</v>
      </c>
      <c r="CT17" s="30" t="s">
        <v>49</v>
      </c>
      <c r="CU17" s="18">
        <f>SUM(CU11:CU16)</f>
        <v>7</v>
      </c>
      <c r="CV17" s="18">
        <f t="shared" ref="CV17:DF17" si="44">SUM(CV11:CV16)</f>
        <v>8</v>
      </c>
      <c r="CW17" s="18">
        <f t="shared" si="44"/>
        <v>4</v>
      </c>
      <c r="CX17" s="18">
        <f t="shared" si="44"/>
        <v>6</v>
      </c>
      <c r="CY17" s="18">
        <f t="shared" si="44"/>
        <v>3</v>
      </c>
      <c r="CZ17" s="18">
        <f t="shared" si="44"/>
        <v>4</v>
      </c>
      <c r="DA17" s="18">
        <f t="shared" si="44"/>
        <v>27</v>
      </c>
      <c r="DB17" s="18">
        <f t="shared" si="44"/>
        <v>5</v>
      </c>
      <c r="DC17" s="18">
        <f t="shared" si="44"/>
        <v>1</v>
      </c>
      <c r="DD17" s="18">
        <f t="shared" si="44"/>
        <v>1</v>
      </c>
      <c r="DE17" s="18">
        <f t="shared" si="44"/>
        <v>5</v>
      </c>
      <c r="DF17" s="18">
        <f t="shared" si="44"/>
        <v>7</v>
      </c>
      <c r="DG17" s="18">
        <f>SUM(DG11:DG16)</f>
        <v>78</v>
      </c>
      <c r="DH17" s="34">
        <f>SUM(DH11:DH16)</f>
        <v>1</v>
      </c>
      <c r="DJ17" s="30" t="s">
        <v>49</v>
      </c>
      <c r="DK17" s="18">
        <f>SUM(DK11:DK16)</f>
        <v>0</v>
      </c>
      <c r="DL17" s="18">
        <f t="shared" ref="DL17:DV17" si="45">SUM(DL11:DL16)</f>
        <v>0</v>
      </c>
      <c r="DM17" s="18">
        <f t="shared" si="45"/>
        <v>1</v>
      </c>
      <c r="DN17" s="18">
        <f t="shared" si="45"/>
        <v>8</v>
      </c>
      <c r="DO17" s="18">
        <f t="shared" si="45"/>
        <v>2</v>
      </c>
      <c r="DP17" s="18">
        <f t="shared" si="45"/>
        <v>0</v>
      </c>
      <c r="DQ17" s="18">
        <f t="shared" si="45"/>
        <v>0</v>
      </c>
      <c r="DR17" s="18">
        <f t="shared" si="45"/>
        <v>0</v>
      </c>
      <c r="DS17" s="18">
        <f t="shared" si="45"/>
        <v>0</v>
      </c>
      <c r="DT17" s="18">
        <f t="shared" si="45"/>
        <v>0</v>
      </c>
      <c r="DU17" s="18">
        <f t="shared" si="45"/>
        <v>0</v>
      </c>
      <c r="DV17" s="18">
        <f t="shared" si="45"/>
        <v>0</v>
      </c>
      <c r="DW17" s="18">
        <f>SUM(DW11:DW16)</f>
        <v>11</v>
      </c>
      <c r="DX17" s="34">
        <f>SUM(DX11:DX16)</f>
        <v>1</v>
      </c>
    </row>
    <row r="18" spans="2:128" ht="16.5" thickTop="1" thickBot="1" x14ac:dyDescent="0.3">
      <c r="C18" s="48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3"/>
      <c r="DX18" s="53"/>
    </row>
    <row r="19" spans="2:128" ht="15.75" thickTop="1" x14ac:dyDescent="0.25">
      <c r="B19" s="140" t="s">
        <v>235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  <c r="R19" s="140" t="s">
        <v>236</v>
      </c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2"/>
      <c r="AH19" s="143" t="s">
        <v>237</v>
      </c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5"/>
      <c r="AX19" s="143" t="s">
        <v>238</v>
      </c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5"/>
      <c r="BN19" s="143" t="s">
        <v>239</v>
      </c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5"/>
      <c r="CD19" s="149" t="s">
        <v>240</v>
      </c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1"/>
      <c r="CT19" s="149" t="s">
        <v>357</v>
      </c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1"/>
      <c r="DJ19" s="149" t="s">
        <v>389</v>
      </c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1"/>
    </row>
    <row r="20" spans="2:128" x14ac:dyDescent="0.25">
      <c r="B20" s="20" t="s">
        <v>50</v>
      </c>
      <c r="C20" s="21" t="s">
        <v>0</v>
      </c>
      <c r="D20" s="21" t="s">
        <v>2</v>
      </c>
      <c r="E20" s="21" t="s">
        <v>3</v>
      </c>
      <c r="F20" s="21" t="s">
        <v>4</v>
      </c>
      <c r="G20" s="21" t="s">
        <v>5</v>
      </c>
      <c r="H20" s="21" t="s">
        <v>6</v>
      </c>
      <c r="I20" s="21" t="s">
        <v>7</v>
      </c>
      <c r="J20" s="21" t="s">
        <v>8</v>
      </c>
      <c r="K20" s="21" t="s">
        <v>9</v>
      </c>
      <c r="L20" s="21" t="s">
        <v>10</v>
      </c>
      <c r="M20" s="21" t="s">
        <v>11</v>
      </c>
      <c r="N20" s="21" t="s">
        <v>12</v>
      </c>
      <c r="O20" s="21" t="s">
        <v>13</v>
      </c>
      <c r="P20" s="7" t="s">
        <v>14</v>
      </c>
      <c r="R20" s="20" t="s">
        <v>50</v>
      </c>
      <c r="S20" s="21" t="s">
        <v>0</v>
      </c>
      <c r="T20" s="21" t="s">
        <v>2</v>
      </c>
      <c r="U20" s="21" t="s">
        <v>3</v>
      </c>
      <c r="V20" s="21" t="s">
        <v>4</v>
      </c>
      <c r="W20" s="21" t="s">
        <v>5</v>
      </c>
      <c r="X20" s="21" t="s">
        <v>6</v>
      </c>
      <c r="Y20" s="21" t="s">
        <v>7</v>
      </c>
      <c r="Z20" s="21" t="s">
        <v>8</v>
      </c>
      <c r="AA20" s="21" t="s">
        <v>9</v>
      </c>
      <c r="AB20" s="21" t="s">
        <v>10</v>
      </c>
      <c r="AC20" s="21" t="s">
        <v>11</v>
      </c>
      <c r="AD20" s="21" t="s">
        <v>12</v>
      </c>
      <c r="AE20" s="21" t="s">
        <v>13</v>
      </c>
      <c r="AF20" s="7" t="s">
        <v>14</v>
      </c>
      <c r="AH20" s="32" t="s">
        <v>50</v>
      </c>
      <c r="AI20" s="21" t="s">
        <v>0</v>
      </c>
      <c r="AJ20" s="21" t="s">
        <v>2</v>
      </c>
      <c r="AK20" s="21" t="s">
        <v>3</v>
      </c>
      <c r="AL20" s="21" t="s">
        <v>4</v>
      </c>
      <c r="AM20" s="21" t="s">
        <v>5</v>
      </c>
      <c r="AN20" s="21" t="s">
        <v>6</v>
      </c>
      <c r="AO20" s="21" t="s">
        <v>7</v>
      </c>
      <c r="AP20" s="21" t="s">
        <v>8</v>
      </c>
      <c r="AQ20" s="21" t="s">
        <v>9</v>
      </c>
      <c r="AR20" s="21" t="s">
        <v>10</v>
      </c>
      <c r="AS20" s="21" t="s">
        <v>11</v>
      </c>
      <c r="AT20" s="21" t="s">
        <v>12</v>
      </c>
      <c r="AU20" s="21" t="s">
        <v>13</v>
      </c>
      <c r="AV20" s="54" t="s">
        <v>14</v>
      </c>
      <c r="AX20" s="32" t="s">
        <v>50</v>
      </c>
      <c r="AY20" s="21" t="s">
        <v>0</v>
      </c>
      <c r="AZ20" s="21" t="s">
        <v>2</v>
      </c>
      <c r="BA20" s="21" t="s">
        <v>3</v>
      </c>
      <c r="BB20" s="21" t="s">
        <v>4</v>
      </c>
      <c r="BC20" s="21" t="s">
        <v>5</v>
      </c>
      <c r="BD20" s="21" t="s">
        <v>6</v>
      </c>
      <c r="BE20" s="21" t="s">
        <v>7</v>
      </c>
      <c r="BF20" s="21" t="s">
        <v>8</v>
      </c>
      <c r="BG20" s="21" t="s">
        <v>9</v>
      </c>
      <c r="BH20" s="21" t="s">
        <v>10</v>
      </c>
      <c r="BI20" s="21" t="s">
        <v>11</v>
      </c>
      <c r="BJ20" s="21" t="s">
        <v>12</v>
      </c>
      <c r="BK20" s="21" t="s">
        <v>13</v>
      </c>
      <c r="BL20" s="54" t="s">
        <v>14</v>
      </c>
      <c r="BN20" s="32" t="s">
        <v>50</v>
      </c>
      <c r="BO20" s="21" t="s">
        <v>0</v>
      </c>
      <c r="BP20" s="21" t="s">
        <v>2</v>
      </c>
      <c r="BQ20" s="21" t="s">
        <v>3</v>
      </c>
      <c r="BR20" s="21" t="s">
        <v>4</v>
      </c>
      <c r="BS20" s="21" t="s">
        <v>5</v>
      </c>
      <c r="BT20" s="21" t="s">
        <v>6</v>
      </c>
      <c r="BU20" s="21" t="s">
        <v>7</v>
      </c>
      <c r="BV20" s="21" t="s">
        <v>8</v>
      </c>
      <c r="BW20" s="21" t="s">
        <v>9</v>
      </c>
      <c r="BX20" s="21" t="s">
        <v>10</v>
      </c>
      <c r="BY20" s="21" t="s">
        <v>11</v>
      </c>
      <c r="BZ20" s="21" t="s">
        <v>12</v>
      </c>
      <c r="CA20" s="21" t="s">
        <v>13</v>
      </c>
      <c r="CB20" s="54" t="s">
        <v>14</v>
      </c>
      <c r="CD20" s="79" t="s">
        <v>50</v>
      </c>
      <c r="CE20" s="21" t="s">
        <v>0</v>
      </c>
      <c r="CF20" s="21" t="s">
        <v>2</v>
      </c>
      <c r="CG20" s="21" t="s">
        <v>3</v>
      </c>
      <c r="CH20" s="21" t="s">
        <v>4</v>
      </c>
      <c r="CI20" s="21" t="s">
        <v>5</v>
      </c>
      <c r="CJ20" s="21" t="s">
        <v>6</v>
      </c>
      <c r="CK20" s="21" t="s">
        <v>7</v>
      </c>
      <c r="CL20" s="21" t="s">
        <v>8</v>
      </c>
      <c r="CM20" s="21" t="s">
        <v>9</v>
      </c>
      <c r="CN20" s="21" t="s">
        <v>10</v>
      </c>
      <c r="CO20" s="21" t="s">
        <v>11</v>
      </c>
      <c r="CP20" s="21" t="s">
        <v>12</v>
      </c>
      <c r="CQ20" s="21" t="s">
        <v>13</v>
      </c>
      <c r="CR20" s="73" t="s">
        <v>14</v>
      </c>
      <c r="CT20" s="79" t="s">
        <v>50</v>
      </c>
      <c r="CU20" s="21" t="s">
        <v>0</v>
      </c>
      <c r="CV20" s="21" t="s">
        <v>2</v>
      </c>
      <c r="CW20" s="21" t="s">
        <v>3</v>
      </c>
      <c r="CX20" s="21" t="s">
        <v>4</v>
      </c>
      <c r="CY20" s="21" t="s">
        <v>5</v>
      </c>
      <c r="CZ20" s="21" t="s">
        <v>6</v>
      </c>
      <c r="DA20" s="21" t="s">
        <v>7</v>
      </c>
      <c r="DB20" s="21" t="s">
        <v>8</v>
      </c>
      <c r="DC20" s="21" t="s">
        <v>9</v>
      </c>
      <c r="DD20" s="21" t="s">
        <v>10</v>
      </c>
      <c r="DE20" s="21" t="s">
        <v>11</v>
      </c>
      <c r="DF20" s="21" t="s">
        <v>12</v>
      </c>
      <c r="DG20" s="21" t="s">
        <v>13</v>
      </c>
      <c r="DH20" s="73" t="s">
        <v>14</v>
      </c>
      <c r="DJ20" s="79" t="s">
        <v>50</v>
      </c>
      <c r="DK20" s="21" t="s">
        <v>0</v>
      </c>
      <c r="DL20" s="21" t="s">
        <v>2</v>
      </c>
      <c r="DM20" s="21" t="s">
        <v>3</v>
      </c>
      <c r="DN20" s="21" t="s">
        <v>4</v>
      </c>
      <c r="DO20" s="21" t="s">
        <v>5</v>
      </c>
      <c r="DP20" s="21" t="s">
        <v>6</v>
      </c>
      <c r="DQ20" s="21" t="s">
        <v>7</v>
      </c>
      <c r="DR20" s="21" t="s">
        <v>8</v>
      </c>
      <c r="DS20" s="21" t="s">
        <v>9</v>
      </c>
      <c r="DT20" s="21" t="s">
        <v>10</v>
      </c>
      <c r="DU20" s="21" t="s">
        <v>11</v>
      </c>
      <c r="DV20" s="21" t="s">
        <v>12</v>
      </c>
      <c r="DW20" s="21" t="s">
        <v>13</v>
      </c>
      <c r="DX20" s="73" t="s">
        <v>14</v>
      </c>
    </row>
    <row r="21" spans="2:128" x14ac:dyDescent="0.25">
      <c r="B21" s="29" t="s">
        <v>67</v>
      </c>
      <c r="C21" s="13"/>
      <c r="D21" s="13"/>
      <c r="E21" s="13"/>
      <c r="F21" s="13"/>
      <c r="G21" s="13">
        <v>4</v>
      </c>
      <c r="H21" s="13"/>
      <c r="I21" s="13">
        <v>1</v>
      </c>
      <c r="J21" s="13"/>
      <c r="K21" s="13"/>
      <c r="L21" s="13"/>
      <c r="M21" s="13"/>
      <c r="N21" s="13">
        <v>1</v>
      </c>
      <c r="O21" s="17">
        <f>SUM(C21:N21)</f>
        <v>6</v>
      </c>
      <c r="P21" s="9">
        <f>O21/$O$39</f>
        <v>0.375</v>
      </c>
      <c r="R21" s="29" t="s">
        <v>67</v>
      </c>
      <c r="S21" s="13">
        <v>1</v>
      </c>
      <c r="T21" s="13"/>
      <c r="U21" s="13"/>
      <c r="V21" s="13">
        <v>3</v>
      </c>
      <c r="W21" s="13">
        <v>2</v>
      </c>
      <c r="X21" s="13"/>
      <c r="Y21" s="13"/>
      <c r="Z21" s="13"/>
      <c r="AA21" s="13">
        <v>1</v>
      </c>
      <c r="AB21" s="13"/>
      <c r="AC21" s="13">
        <v>2</v>
      </c>
      <c r="AD21" s="13">
        <v>1</v>
      </c>
      <c r="AE21" s="17">
        <f>SUM(S21:AD21)</f>
        <v>10</v>
      </c>
      <c r="AF21" s="9">
        <f t="shared" ref="AF21:AF39" si="46">AE21/$AE$39</f>
        <v>0.2857142857142857</v>
      </c>
      <c r="AH21" s="29" t="s">
        <v>67</v>
      </c>
      <c r="AI21" s="13">
        <v>2</v>
      </c>
      <c r="AJ21" s="11">
        <v>2</v>
      </c>
      <c r="AK21" s="11"/>
      <c r="AL21" s="11"/>
      <c r="AM21" s="11"/>
      <c r="AN21" s="11"/>
      <c r="AO21" s="11">
        <v>6</v>
      </c>
      <c r="AP21" s="11">
        <v>1</v>
      </c>
      <c r="AQ21" s="11">
        <v>1</v>
      </c>
      <c r="AR21" s="11">
        <v>6</v>
      </c>
      <c r="AS21" s="11">
        <v>3</v>
      </c>
      <c r="AT21" s="11"/>
      <c r="AU21" s="17">
        <f>SUM(AI21:AT21)</f>
        <v>21</v>
      </c>
      <c r="AV21" s="9">
        <f t="shared" ref="AV21:AV39" si="47">AU21/$AU$39</f>
        <v>0.72413793103448276</v>
      </c>
      <c r="AX21" s="29" t="s">
        <v>67</v>
      </c>
      <c r="AY21" s="13">
        <v>5</v>
      </c>
      <c r="AZ21" s="11">
        <v>1</v>
      </c>
      <c r="BA21" s="11">
        <v>4</v>
      </c>
      <c r="BB21" s="11"/>
      <c r="BC21" s="11">
        <v>1</v>
      </c>
      <c r="BD21" s="11">
        <v>1</v>
      </c>
      <c r="BE21" s="11">
        <v>1</v>
      </c>
      <c r="BF21" s="11">
        <v>4</v>
      </c>
      <c r="BG21" s="11">
        <v>2</v>
      </c>
      <c r="BH21" s="11"/>
      <c r="BI21" s="11">
        <v>11</v>
      </c>
      <c r="BJ21" s="11">
        <v>4</v>
      </c>
      <c r="BK21" s="17">
        <f>SUM(AY21:BJ21)</f>
        <v>34</v>
      </c>
      <c r="BL21" s="9">
        <f t="shared" ref="BL21:BL39" si="48">BK21/$BK$39</f>
        <v>0.89473684210526316</v>
      </c>
      <c r="BN21" s="29" t="s">
        <v>67</v>
      </c>
      <c r="BO21" s="13">
        <v>6</v>
      </c>
      <c r="BP21" s="11"/>
      <c r="BQ21" s="11">
        <v>2</v>
      </c>
      <c r="BR21" s="11">
        <v>2</v>
      </c>
      <c r="BS21" s="11"/>
      <c r="BT21" s="11"/>
      <c r="BU21" s="11">
        <v>3</v>
      </c>
      <c r="BV21" s="11"/>
      <c r="BW21" s="11"/>
      <c r="BX21" s="11"/>
      <c r="BY21" s="11"/>
      <c r="BZ21" s="11"/>
      <c r="CA21" s="17">
        <f>SUM(BO21:BZ21)</f>
        <v>13</v>
      </c>
      <c r="CB21" s="9">
        <f t="shared" ref="CB21:CB38" si="49">CA21/$CA$39</f>
        <v>0.59090909090909094</v>
      </c>
      <c r="CD21" s="74" t="s">
        <v>67</v>
      </c>
      <c r="CE21" s="13"/>
      <c r="CF21" s="11"/>
      <c r="CG21" s="11"/>
      <c r="CH21" s="11">
        <v>1</v>
      </c>
      <c r="CI21" s="11"/>
      <c r="CJ21" s="11"/>
      <c r="CK21" s="11"/>
      <c r="CL21" s="11">
        <v>1</v>
      </c>
      <c r="CM21" s="11"/>
      <c r="CN21" s="11">
        <v>2</v>
      </c>
      <c r="CO21" s="11">
        <v>1</v>
      </c>
      <c r="CP21" s="11"/>
      <c r="CQ21" s="17">
        <f>SUM(CE21:CP21)</f>
        <v>5</v>
      </c>
      <c r="CR21" s="75">
        <f t="shared" ref="CR21:CR38" si="50">CQ21/$CQ$39</f>
        <v>0.23809523809523808</v>
      </c>
      <c r="CT21" s="74" t="s">
        <v>67</v>
      </c>
      <c r="CU21" s="13">
        <v>4</v>
      </c>
      <c r="CV21" s="11">
        <v>2</v>
      </c>
      <c r="CW21" s="11"/>
      <c r="CX21" s="11">
        <v>1</v>
      </c>
      <c r="CY21" s="11">
        <v>2</v>
      </c>
      <c r="CZ21" s="11"/>
      <c r="DA21" s="11">
        <v>23</v>
      </c>
      <c r="DB21" s="11">
        <v>2</v>
      </c>
      <c r="DC21" s="11"/>
      <c r="DD21" s="11"/>
      <c r="DE21" s="11"/>
      <c r="DF21" s="11"/>
      <c r="DG21" s="17">
        <f>SUM(CU21:DF21)</f>
        <v>34</v>
      </c>
      <c r="DH21" s="75">
        <f t="shared" ref="DH21:DH38" si="51">DG21/$DG$39</f>
        <v>0.4358974358974359</v>
      </c>
      <c r="DJ21" s="74" t="s">
        <v>67</v>
      </c>
      <c r="DK21" s="13"/>
      <c r="DL21" s="11"/>
      <c r="DM21" s="11"/>
      <c r="DN21" s="11">
        <v>3</v>
      </c>
      <c r="DO21" s="11">
        <v>1</v>
      </c>
      <c r="DP21" s="11"/>
      <c r="DQ21" s="11"/>
      <c r="DR21" s="11"/>
      <c r="DS21" s="11"/>
      <c r="DT21" s="11"/>
      <c r="DU21" s="11"/>
      <c r="DV21" s="11"/>
      <c r="DW21" s="17">
        <f>SUM(DK21:DV21)</f>
        <v>4</v>
      </c>
      <c r="DX21" s="75">
        <f>DW21/$DW$39</f>
        <v>0.36363636363636365</v>
      </c>
    </row>
    <row r="22" spans="2:128" x14ac:dyDescent="0.25">
      <c r="B22" s="29" t="s">
        <v>51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7">
        <f t="shared" ref="O22:O38" si="52">SUM(C22:N22)</f>
        <v>0</v>
      </c>
      <c r="P22" s="9">
        <f>O22/$O$39</f>
        <v>0</v>
      </c>
      <c r="R22" s="29" t="s">
        <v>51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7">
        <f t="shared" ref="AE22:AE38" si="53">SUM(S22:AD22)</f>
        <v>0</v>
      </c>
      <c r="AF22" s="9">
        <f t="shared" si="46"/>
        <v>0</v>
      </c>
      <c r="AH22" s="29" t="s">
        <v>51</v>
      </c>
      <c r="AI22" s="13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7">
        <f t="shared" ref="AU22:AU26" si="54">SUM(AI22:AT22)</f>
        <v>0</v>
      </c>
      <c r="AV22" s="9">
        <f t="shared" si="47"/>
        <v>0</v>
      </c>
      <c r="AX22" s="29" t="s">
        <v>51</v>
      </c>
      <c r="AY22" s="13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7">
        <f t="shared" ref="BK22:BK38" si="55">SUM(AY22:BJ22)</f>
        <v>0</v>
      </c>
      <c r="BL22" s="9">
        <f t="shared" si="48"/>
        <v>0</v>
      </c>
      <c r="BN22" s="29" t="s">
        <v>51</v>
      </c>
      <c r="BO22" s="13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7">
        <f t="shared" ref="CA22:CA38" si="56">SUM(BO22:BZ22)</f>
        <v>0</v>
      </c>
      <c r="CB22" s="9">
        <f t="shared" si="49"/>
        <v>0</v>
      </c>
      <c r="CD22" s="74" t="s">
        <v>51</v>
      </c>
      <c r="CE22" s="13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ref="CQ22:CQ38" si="57">SUM(CE22:CP22)</f>
        <v>0</v>
      </c>
      <c r="CR22" s="75">
        <f t="shared" si="50"/>
        <v>0</v>
      </c>
      <c r="CT22" s="74" t="s">
        <v>51</v>
      </c>
      <c r="CU22" s="13"/>
      <c r="CV22" s="11">
        <v>1</v>
      </c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7">
        <f t="shared" ref="DG22:DG38" si="58">SUM(CU22:DF22)</f>
        <v>1</v>
      </c>
      <c r="DH22" s="75">
        <f t="shared" si="51"/>
        <v>1.282051282051282E-2</v>
      </c>
      <c r="DJ22" s="74" t="s">
        <v>51</v>
      </c>
      <c r="DK22" s="13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ref="DW22:DW38" si="59">SUM(DK22:DV22)</f>
        <v>0</v>
      </c>
      <c r="DX22" s="75">
        <f t="shared" ref="DX22:DX39" si="60">DW22/$DW$39</f>
        <v>0</v>
      </c>
    </row>
    <row r="23" spans="2:128" x14ac:dyDescent="0.25">
      <c r="B23" s="29" t="s">
        <v>52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7">
        <f t="shared" si="52"/>
        <v>0</v>
      </c>
      <c r="P23" s="9">
        <f>O23/$O$39</f>
        <v>0</v>
      </c>
      <c r="R23" s="29" t="s">
        <v>52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7">
        <f t="shared" si="53"/>
        <v>0</v>
      </c>
      <c r="AF23" s="9">
        <f t="shared" si="46"/>
        <v>0</v>
      </c>
      <c r="AH23" s="29" t="s">
        <v>52</v>
      </c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si="54"/>
        <v>0</v>
      </c>
      <c r="AV23" s="9">
        <f t="shared" si="47"/>
        <v>0</v>
      </c>
      <c r="AX23" s="29" t="s">
        <v>52</v>
      </c>
      <c r="AY23" s="13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55"/>
        <v>0</v>
      </c>
      <c r="BL23" s="9">
        <f t="shared" si="48"/>
        <v>0</v>
      </c>
      <c r="BN23" s="29" t="s">
        <v>52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56"/>
        <v>0</v>
      </c>
      <c r="CB23" s="9">
        <f t="shared" si="49"/>
        <v>0</v>
      </c>
      <c r="CD23" s="74" t="s">
        <v>52</v>
      </c>
      <c r="CE23" s="13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57"/>
        <v>0</v>
      </c>
      <c r="CR23" s="75">
        <f t="shared" si="50"/>
        <v>0</v>
      </c>
      <c r="CT23" s="74" t="s">
        <v>52</v>
      </c>
      <c r="CU23" s="13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58"/>
        <v>0</v>
      </c>
      <c r="DH23" s="75">
        <f t="shared" si="51"/>
        <v>0</v>
      </c>
      <c r="DJ23" s="74" t="s">
        <v>52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59"/>
        <v>0</v>
      </c>
      <c r="DX23" s="75">
        <f t="shared" si="60"/>
        <v>0</v>
      </c>
    </row>
    <row r="24" spans="2:128" x14ac:dyDescent="0.25">
      <c r="B24" s="29" t="s">
        <v>57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7">
        <f t="shared" si="52"/>
        <v>0</v>
      </c>
      <c r="P24" s="9">
        <f t="shared" ref="P24:P39" si="61">O24/$O$39</f>
        <v>0</v>
      </c>
      <c r="R24" s="29" t="s">
        <v>57</v>
      </c>
      <c r="S24" s="13"/>
      <c r="T24" s="13"/>
      <c r="U24" s="13"/>
      <c r="V24" s="13"/>
      <c r="W24" s="13"/>
      <c r="X24" s="13"/>
      <c r="Y24" s="13"/>
      <c r="Z24" s="13">
        <v>1</v>
      </c>
      <c r="AA24" s="13"/>
      <c r="AB24" s="13"/>
      <c r="AC24" s="13"/>
      <c r="AD24" s="13"/>
      <c r="AE24" s="17">
        <f t="shared" si="53"/>
        <v>1</v>
      </c>
      <c r="AF24" s="9">
        <f t="shared" si="46"/>
        <v>2.8571428571428571E-2</v>
      </c>
      <c r="AH24" s="29" t="s">
        <v>57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54"/>
        <v>0</v>
      </c>
      <c r="AV24" s="9">
        <f t="shared" si="47"/>
        <v>0</v>
      </c>
      <c r="AX24" s="29" t="s">
        <v>57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55"/>
        <v>0</v>
      </c>
      <c r="BL24" s="9">
        <f t="shared" si="48"/>
        <v>0</v>
      </c>
      <c r="BN24" s="29" t="s">
        <v>57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56"/>
        <v>0</v>
      </c>
      <c r="CB24" s="9">
        <f t="shared" si="49"/>
        <v>0</v>
      </c>
      <c r="CD24" s="74" t="s">
        <v>57</v>
      </c>
      <c r="CE24" s="13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57"/>
        <v>0</v>
      </c>
      <c r="CR24" s="75">
        <f t="shared" si="50"/>
        <v>0</v>
      </c>
      <c r="CT24" s="74" t="s">
        <v>57</v>
      </c>
      <c r="CU24" s="13"/>
      <c r="CV24" s="11"/>
      <c r="CW24" s="11"/>
      <c r="CX24" s="11"/>
      <c r="CY24" s="11"/>
      <c r="CZ24" s="11"/>
      <c r="DA24" s="11">
        <v>1</v>
      </c>
      <c r="DB24" s="11"/>
      <c r="DC24" s="11"/>
      <c r="DD24" s="11"/>
      <c r="DE24" s="11"/>
      <c r="DF24" s="11"/>
      <c r="DG24" s="17">
        <f t="shared" si="58"/>
        <v>1</v>
      </c>
      <c r="DH24" s="75">
        <f t="shared" si="51"/>
        <v>1.282051282051282E-2</v>
      </c>
      <c r="DJ24" s="74" t="s">
        <v>57</v>
      </c>
      <c r="DK24" s="13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59"/>
        <v>0</v>
      </c>
      <c r="DX24" s="75">
        <f t="shared" si="60"/>
        <v>0</v>
      </c>
    </row>
    <row r="25" spans="2:128" x14ac:dyDescent="0.25">
      <c r="B25" s="29" t="s">
        <v>55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7">
        <f t="shared" si="52"/>
        <v>0</v>
      </c>
      <c r="P25" s="9">
        <f t="shared" si="61"/>
        <v>0</v>
      </c>
      <c r="R25" s="29" t="s">
        <v>55</v>
      </c>
      <c r="S25" s="13"/>
      <c r="T25" s="13"/>
      <c r="U25" s="13"/>
      <c r="V25" s="13"/>
      <c r="W25" s="13"/>
      <c r="X25" s="13"/>
      <c r="Y25" s="13"/>
      <c r="Z25" s="13"/>
      <c r="AA25" s="13">
        <v>2</v>
      </c>
      <c r="AB25" s="13"/>
      <c r="AC25" s="13"/>
      <c r="AD25" s="13"/>
      <c r="AE25" s="17">
        <f t="shared" si="53"/>
        <v>2</v>
      </c>
      <c r="AF25" s="9">
        <f t="shared" si="46"/>
        <v>5.7142857142857141E-2</v>
      </c>
      <c r="AH25" s="29" t="s">
        <v>55</v>
      </c>
      <c r="AI25" s="13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54"/>
        <v>0</v>
      </c>
      <c r="AV25" s="9">
        <f t="shared" si="47"/>
        <v>0</v>
      </c>
      <c r="AX25" s="29" t="s">
        <v>55</v>
      </c>
      <c r="AY25" s="13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55"/>
        <v>0</v>
      </c>
      <c r="BL25" s="9">
        <f t="shared" si="48"/>
        <v>0</v>
      </c>
      <c r="BN25" s="29" t="s">
        <v>55</v>
      </c>
      <c r="BO25" s="1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56"/>
        <v>0</v>
      </c>
      <c r="CB25" s="9">
        <f t="shared" si="49"/>
        <v>0</v>
      </c>
      <c r="CD25" s="74" t="s">
        <v>55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>
        <v>1</v>
      </c>
      <c r="CP25" s="11"/>
      <c r="CQ25" s="17">
        <f t="shared" si="57"/>
        <v>1</v>
      </c>
      <c r="CR25" s="75">
        <f t="shared" si="50"/>
        <v>4.7619047619047616E-2</v>
      </c>
      <c r="CT25" s="74" t="s">
        <v>55</v>
      </c>
      <c r="CU25" s="13"/>
      <c r="CV25" s="11"/>
      <c r="CW25" s="11">
        <v>1</v>
      </c>
      <c r="CX25" s="11"/>
      <c r="CY25" s="11"/>
      <c r="CZ25" s="11">
        <v>1</v>
      </c>
      <c r="DA25" s="11"/>
      <c r="DB25" s="11"/>
      <c r="DC25" s="11">
        <v>1</v>
      </c>
      <c r="DD25" s="11"/>
      <c r="DE25" s="11"/>
      <c r="DF25" s="11"/>
      <c r="DG25" s="17">
        <f t="shared" si="58"/>
        <v>3</v>
      </c>
      <c r="DH25" s="75">
        <f t="shared" si="51"/>
        <v>3.8461538461538464E-2</v>
      </c>
      <c r="DJ25" s="74" t="s">
        <v>55</v>
      </c>
      <c r="DK25" s="13"/>
      <c r="DL25" s="11"/>
      <c r="DM25" s="11"/>
      <c r="DN25" s="11"/>
      <c r="DO25" s="11">
        <v>1</v>
      </c>
      <c r="DP25" s="11"/>
      <c r="DQ25" s="11"/>
      <c r="DR25" s="11"/>
      <c r="DS25" s="11"/>
      <c r="DT25" s="11"/>
      <c r="DU25" s="11"/>
      <c r="DV25" s="11"/>
      <c r="DW25" s="17">
        <f t="shared" si="59"/>
        <v>1</v>
      </c>
      <c r="DX25" s="75">
        <f t="shared" si="60"/>
        <v>9.0909090909090912E-2</v>
      </c>
    </row>
    <row r="26" spans="2:128" x14ac:dyDescent="0.25">
      <c r="B26" s="29" t="s">
        <v>62</v>
      </c>
      <c r="C26" s="13"/>
      <c r="D26" s="13"/>
      <c r="E26" s="13"/>
      <c r="F26" s="13"/>
      <c r="G26" s="13">
        <v>1</v>
      </c>
      <c r="H26" s="13"/>
      <c r="I26" s="13"/>
      <c r="J26" s="13"/>
      <c r="K26" s="13"/>
      <c r="L26" s="13"/>
      <c r="M26" s="13"/>
      <c r="N26" s="13"/>
      <c r="O26" s="17">
        <f t="shared" si="52"/>
        <v>1</v>
      </c>
      <c r="P26" s="9">
        <f t="shared" si="61"/>
        <v>6.25E-2</v>
      </c>
      <c r="R26" s="29" t="s">
        <v>62</v>
      </c>
      <c r="S26" s="13"/>
      <c r="T26" s="13"/>
      <c r="U26" s="13"/>
      <c r="V26" s="13"/>
      <c r="W26" s="13">
        <v>1</v>
      </c>
      <c r="X26" s="13"/>
      <c r="Y26" s="13"/>
      <c r="Z26" s="13"/>
      <c r="AA26" s="13">
        <v>1</v>
      </c>
      <c r="AB26" s="13"/>
      <c r="AC26" s="13"/>
      <c r="AD26" s="13"/>
      <c r="AE26" s="17">
        <f t="shared" si="53"/>
        <v>2</v>
      </c>
      <c r="AF26" s="9">
        <f t="shared" si="46"/>
        <v>5.7142857142857141E-2</v>
      </c>
      <c r="AH26" s="29" t="s">
        <v>62</v>
      </c>
      <c r="AI26" s="13"/>
      <c r="AJ26" s="11"/>
      <c r="AK26" s="11"/>
      <c r="AL26" s="11"/>
      <c r="AM26" s="11"/>
      <c r="AN26" s="11"/>
      <c r="AO26" s="11"/>
      <c r="AP26" s="11"/>
      <c r="AQ26" s="11">
        <v>1</v>
      </c>
      <c r="AR26" s="11"/>
      <c r="AS26" s="11"/>
      <c r="AT26" s="11"/>
      <c r="AU26" s="17">
        <f t="shared" si="54"/>
        <v>1</v>
      </c>
      <c r="AV26" s="9">
        <f t="shared" si="47"/>
        <v>3.4482758620689655E-2</v>
      </c>
      <c r="AX26" s="29" t="s">
        <v>62</v>
      </c>
      <c r="AY26" s="13"/>
      <c r="AZ26" s="11"/>
      <c r="BA26" s="11"/>
      <c r="BB26" s="11"/>
      <c r="BC26" s="11"/>
      <c r="BD26" s="11"/>
      <c r="BE26" s="11">
        <v>1</v>
      </c>
      <c r="BF26" s="11"/>
      <c r="BG26" s="11"/>
      <c r="BH26" s="11"/>
      <c r="BI26" s="11"/>
      <c r="BJ26" s="11"/>
      <c r="BK26" s="17">
        <f t="shared" si="55"/>
        <v>1</v>
      </c>
      <c r="BL26" s="9">
        <f t="shared" si="48"/>
        <v>2.6315789473684209E-2</v>
      </c>
      <c r="BN26" s="29" t="s">
        <v>62</v>
      </c>
      <c r="BO26" s="13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56"/>
        <v>0</v>
      </c>
      <c r="CB26" s="9">
        <f t="shared" si="49"/>
        <v>0</v>
      </c>
      <c r="CD26" s="74" t="s">
        <v>62</v>
      </c>
      <c r="CE26" s="13">
        <v>1</v>
      </c>
      <c r="CF26" s="11"/>
      <c r="CG26" s="11"/>
      <c r="CH26" s="11">
        <v>1</v>
      </c>
      <c r="CI26" s="11"/>
      <c r="CJ26" s="11"/>
      <c r="CK26" s="11"/>
      <c r="CL26" s="11"/>
      <c r="CM26" s="11"/>
      <c r="CN26" s="11"/>
      <c r="CO26" s="11"/>
      <c r="CP26" s="11"/>
      <c r="CQ26" s="17">
        <f t="shared" si="57"/>
        <v>2</v>
      </c>
      <c r="CR26" s="75">
        <f t="shared" si="50"/>
        <v>9.5238095238095233E-2</v>
      </c>
      <c r="CT26" s="74" t="s">
        <v>62</v>
      </c>
      <c r="CU26" s="13"/>
      <c r="CV26" s="11"/>
      <c r="CW26" s="11"/>
      <c r="CX26" s="11"/>
      <c r="CY26" s="11"/>
      <c r="CZ26" s="11">
        <v>1</v>
      </c>
      <c r="DA26" s="11"/>
      <c r="DB26" s="11">
        <v>1</v>
      </c>
      <c r="DC26" s="11"/>
      <c r="DD26" s="11"/>
      <c r="DE26" s="11"/>
      <c r="DF26" s="11"/>
      <c r="DG26" s="17">
        <f t="shared" si="58"/>
        <v>2</v>
      </c>
      <c r="DH26" s="75">
        <f t="shared" si="51"/>
        <v>2.564102564102564E-2</v>
      </c>
      <c r="DJ26" s="74" t="s">
        <v>62</v>
      </c>
      <c r="DK26" s="13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59"/>
        <v>0</v>
      </c>
      <c r="DX26" s="75">
        <f t="shared" si="60"/>
        <v>0</v>
      </c>
    </row>
    <row r="27" spans="2:128" x14ac:dyDescent="0.25">
      <c r="B27" s="29" t="s">
        <v>61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7">
        <f t="shared" si="52"/>
        <v>0</v>
      </c>
      <c r="P27" s="9">
        <f t="shared" si="61"/>
        <v>0</v>
      </c>
      <c r="R27" s="29" t="s">
        <v>61</v>
      </c>
      <c r="S27" s="13"/>
      <c r="T27" s="13"/>
      <c r="U27" s="13"/>
      <c r="V27" s="13"/>
      <c r="W27" s="13"/>
      <c r="X27" s="13"/>
      <c r="Y27" s="13"/>
      <c r="Z27" s="13"/>
      <c r="AA27" s="13">
        <v>2</v>
      </c>
      <c r="AB27" s="13"/>
      <c r="AC27" s="13"/>
      <c r="AD27" s="13"/>
      <c r="AE27" s="17">
        <f t="shared" si="53"/>
        <v>2</v>
      </c>
      <c r="AF27" s="9">
        <f t="shared" si="46"/>
        <v>5.7142857142857141E-2</v>
      </c>
      <c r="AH27" s="29" t="s">
        <v>61</v>
      </c>
      <c r="AI27" s="13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ref="AU27:AU38" si="62">SUM(AI27:AT27)</f>
        <v>0</v>
      </c>
      <c r="AV27" s="9">
        <f t="shared" si="47"/>
        <v>0</v>
      </c>
      <c r="AX27" s="29" t="s">
        <v>61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55"/>
        <v>0</v>
      </c>
      <c r="BL27" s="9">
        <f t="shared" si="48"/>
        <v>0</v>
      </c>
      <c r="BN27" s="29" t="s">
        <v>61</v>
      </c>
      <c r="BO27" s="13"/>
      <c r="BP27" s="11"/>
      <c r="BQ27" s="11"/>
      <c r="BR27" s="11"/>
      <c r="BS27" s="11">
        <v>1</v>
      </c>
      <c r="BT27" s="11"/>
      <c r="BU27" s="11"/>
      <c r="BV27" s="11"/>
      <c r="BW27" s="11"/>
      <c r="BX27" s="11"/>
      <c r="BY27" s="11"/>
      <c r="BZ27" s="11"/>
      <c r="CA27" s="17">
        <f t="shared" si="56"/>
        <v>1</v>
      </c>
      <c r="CB27" s="9">
        <f t="shared" si="49"/>
        <v>4.5454545454545456E-2</v>
      </c>
      <c r="CD27" s="74" t="s">
        <v>61</v>
      </c>
      <c r="CE27" s="13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57"/>
        <v>0</v>
      </c>
      <c r="CR27" s="75">
        <f t="shared" si="50"/>
        <v>0</v>
      </c>
      <c r="CT27" s="74" t="s">
        <v>61</v>
      </c>
      <c r="CU27" s="13"/>
      <c r="CV27" s="11"/>
      <c r="CW27" s="11"/>
      <c r="CX27" s="11">
        <v>1</v>
      </c>
      <c r="CY27" s="11"/>
      <c r="CZ27" s="11"/>
      <c r="DA27" s="11"/>
      <c r="DB27" s="11"/>
      <c r="DC27" s="11"/>
      <c r="DD27" s="11">
        <v>1</v>
      </c>
      <c r="DE27" s="11">
        <v>2</v>
      </c>
      <c r="DF27" s="11"/>
      <c r="DG27" s="17">
        <f t="shared" si="58"/>
        <v>4</v>
      </c>
      <c r="DH27" s="75">
        <f t="shared" si="51"/>
        <v>5.128205128205128E-2</v>
      </c>
      <c r="DJ27" s="74" t="s">
        <v>61</v>
      </c>
      <c r="DK27" s="13"/>
      <c r="DL27" s="11"/>
      <c r="DM27" s="11"/>
      <c r="DN27" s="11">
        <v>2</v>
      </c>
      <c r="DO27" s="11"/>
      <c r="DP27" s="11"/>
      <c r="DQ27" s="11"/>
      <c r="DR27" s="11"/>
      <c r="DS27" s="11"/>
      <c r="DT27" s="11"/>
      <c r="DU27" s="11"/>
      <c r="DV27" s="11"/>
      <c r="DW27" s="17">
        <f t="shared" si="59"/>
        <v>2</v>
      </c>
      <c r="DX27" s="75">
        <f t="shared" si="60"/>
        <v>0.18181818181818182</v>
      </c>
    </row>
    <row r="28" spans="2:128" x14ac:dyDescent="0.25">
      <c r="B28" s="29" t="s">
        <v>65</v>
      </c>
      <c r="C28" s="13"/>
      <c r="D28" s="13">
        <v>1</v>
      </c>
      <c r="E28" s="13"/>
      <c r="F28" s="13"/>
      <c r="G28" s="13"/>
      <c r="H28" s="13">
        <v>1</v>
      </c>
      <c r="I28" s="13"/>
      <c r="J28" s="13">
        <v>1</v>
      </c>
      <c r="K28" s="13"/>
      <c r="L28" s="13"/>
      <c r="M28" s="13"/>
      <c r="N28" s="13"/>
      <c r="O28" s="17">
        <f t="shared" si="52"/>
        <v>3</v>
      </c>
      <c r="P28" s="9">
        <f t="shared" si="61"/>
        <v>0.1875</v>
      </c>
      <c r="R28" s="29" t="s">
        <v>65</v>
      </c>
      <c r="S28" s="13"/>
      <c r="T28" s="13"/>
      <c r="U28" s="13"/>
      <c r="V28" s="13">
        <v>1</v>
      </c>
      <c r="W28" s="13"/>
      <c r="X28" s="13"/>
      <c r="Y28" s="13"/>
      <c r="Z28" s="13"/>
      <c r="AA28" s="13">
        <v>4</v>
      </c>
      <c r="AB28" s="13"/>
      <c r="AC28" s="13"/>
      <c r="AD28" s="13"/>
      <c r="AE28" s="17">
        <f t="shared" si="53"/>
        <v>5</v>
      </c>
      <c r="AF28" s="9">
        <f t="shared" si="46"/>
        <v>0.14285714285714285</v>
      </c>
      <c r="AH28" s="29" t="s">
        <v>65</v>
      </c>
      <c r="AI28" s="13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7">
        <f t="shared" si="62"/>
        <v>0</v>
      </c>
      <c r="AV28" s="9">
        <f t="shared" si="47"/>
        <v>0</v>
      </c>
      <c r="AX28" s="29" t="s">
        <v>65</v>
      </c>
      <c r="AY28" s="13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7">
        <f t="shared" si="55"/>
        <v>0</v>
      </c>
      <c r="BL28" s="9">
        <f t="shared" si="48"/>
        <v>0</v>
      </c>
      <c r="BN28" s="29" t="s">
        <v>65</v>
      </c>
      <c r="BO28" s="13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7">
        <f t="shared" si="56"/>
        <v>0</v>
      </c>
      <c r="CB28" s="9">
        <f t="shared" si="49"/>
        <v>0</v>
      </c>
      <c r="CD28" s="74" t="s">
        <v>65</v>
      </c>
      <c r="CE28" s="13"/>
      <c r="CF28" s="11"/>
      <c r="CG28" s="11"/>
      <c r="CH28" s="11">
        <v>1</v>
      </c>
      <c r="CI28" s="11"/>
      <c r="CJ28" s="11"/>
      <c r="CK28" s="11"/>
      <c r="CL28" s="11"/>
      <c r="CM28" s="11"/>
      <c r="CN28" s="11">
        <v>1</v>
      </c>
      <c r="CO28" s="11"/>
      <c r="CP28" s="11"/>
      <c r="CQ28" s="17">
        <f t="shared" si="57"/>
        <v>2</v>
      </c>
      <c r="CR28" s="75">
        <f t="shared" si="50"/>
        <v>9.5238095238095233E-2</v>
      </c>
      <c r="CT28" s="74" t="s">
        <v>65</v>
      </c>
      <c r="CU28" s="13"/>
      <c r="CV28" s="11">
        <v>1</v>
      </c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7">
        <f t="shared" si="58"/>
        <v>1</v>
      </c>
      <c r="DH28" s="75">
        <f t="shared" si="51"/>
        <v>1.282051282051282E-2</v>
      </c>
      <c r="DJ28" s="74" t="s">
        <v>65</v>
      </c>
      <c r="DK28" s="13"/>
      <c r="DL28" s="11"/>
      <c r="DM28" s="11">
        <v>1</v>
      </c>
      <c r="DN28" s="11"/>
      <c r="DO28" s="11"/>
      <c r="DP28" s="11"/>
      <c r="DQ28" s="11"/>
      <c r="DR28" s="11"/>
      <c r="DS28" s="11"/>
      <c r="DT28" s="11"/>
      <c r="DU28" s="11"/>
      <c r="DV28" s="11"/>
      <c r="DW28" s="17">
        <f t="shared" si="59"/>
        <v>1</v>
      </c>
      <c r="DX28" s="75">
        <f t="shared" si="60"/>
        <v>9.0909090909090912E-2</v>
      </c>
    </row>
    <row r="29" spans="2:128" x14ac:dyDescent="0.25">
      <c r="B29" s="29" t="s">
        <v>64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7">
        <f t="shared" si="52"/>
        <v>0</v>
      </c>
      <c r="P29" s="9">
        <f t="shared" si="61"/>
        <v>0</v>
      </c>
      <c r="R29" s="29" t="s">
        <v>64</v>
      </c>
      <c r="S29" s="13"/>
      <c r="T29" s="13"/>
      <c r="U29" s="13"/>
      <c r="V29" s="13">
        <v>1</v>
      </c>
      <c r="W29" s="13"/>
      <c r="X29" s="13"/>
      <c r="Y29" s="13"/>
      <c r="Z29" s="13"/>
      <c r="AA29" s="13">
        <v>1</v>
      </c>
      <c r="AB29" s="13"/>
      <c r="AC29" s="13">
        <v>1</v>
      </c>
      <c r="AD29" s="13"/>
      <c r="AE29" s="17">
        <f t="shared" si="53"/>
        <v>3</v>
      </c>
      <c r="AF29" s="9">
        <f t="shared" si="46"/>
        <v>8.5714285714285715E-2</v>
      </c>
      <c r="AH29" s="29" t="s">
        <v>64</v>
      </c>
      <c r="AI29" s="13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7">
        <f t="shared" si="62"/>
        <v>0</v>
      </c>
      <c r="AV29" s="9">
        <f t="shared" si="47"/>
        <v>0</v>
      </c>
      <c r="AX29" s="29" t="s">
        <v>64</v>
      </c>
      <c r="AY29" s="13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7">
        <f t="shared" si="55"/>
        <v>0</v>
      </c>
      <c r="BL29" s="9">
        <f t="shared" si="48"/>
        <v>0</v>
      </c>
      <c r="BN29" s="29" t="s">
        <v>64</v>
      </c>
      <c r="BO29" s="13"/>
      <c r="BP29" s="11"/>
      <c r="BQ29" s="11"/>
      <c r="BR29" s="11"/>
      <c r="BS29" s="11"/>
      <c r="BT29" s="11"/>
      <c r="BU29" s="11"/>
      <c r="BV29" s="11"/>
      <c r="BW29" s="11"/>
      <c r="BX29" s="11"/>
      <c r="BY29" s="11">
        <v>1</v>
      </c>
      <c r="BZ29" s="11"/>
      <c r="CA29" s="17">
        <f t="shared" si="56"/>
        <v>1</v>
      </c>
      <c r="CB29" s="9">
        <f t="shared" si="49"/>
        <v>4.5454545454545456E-2</v>
      </c>
      <c r="CD29" s="74" t="s">
        <v>64</v>
      </c>
      <c r="CE29" s="13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7">
        <f t="shared" si="57"/>
        <v>0</v>
      </c>
      <c r="CR29" s="75">
        <f t="shared" si="50"/>
        <v>0</v>
      </c>
      <c r="CT29" s="74" t="s">
        <v>64</v>
      </c>
      <c r="CU29" s="13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7">
        <f t="shared" si="58"/>
        <v>0</v>
      </c>
      <c r="DH29" s="75">
        <f t="shared" si="51"/>
        <v>0</v>
      </c>
      <c r="DJ29" s="74" t="s">
        <v>64</v>
      </c>
      <c r="DK29" s="13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7">
        <f t="shared" si="59"/>
        <v>0</v>
      </c>
      <c r="DX29" s="75">
        <f t="shared" si="60"/>
        <v>0</v>
      </c>
    </row>
    <row r="30" spans="2:128" x14ac:dyDescent="0.25">
      <c r="B30" s="29" t="s">
        <v>66</v>
      </c>
      <c r="C30" s="13">
        <v>1</v>
      </c>
      <c r="D30" s="13"/>
      <c r="E30" s="13"/>
      <c r="F30" s="13"/>
      <c r="G30" s="13">
        <v>1</v>
      </c>
      <c r="H30" s="13"/>
      <c r="I30" s="13"/>
      <c r="J30" s="13"/>
      <c r="K30" s="13"/>
      <c r="L30" s="13"/>
      <c r="M30" s="13"/>
      <c r="N30" s="13"/>
      <c r="O30" s="17">
        <f t="shared" si="52"/>
        <v>2</v>
      </c>
      <c r="P30" s="9">
        <f t="shared" si="61"/>
        <v>0.125</v>
      </c>
      <c r="R30" s="29" t="s">
        <v>66</v>
      </c>
      <c r="S30" s="13"/>
      <c r="T30" s="13"/>
      <c r="U30" s="13"/>
      <c r="V30" s="13"/>
      <c r="W30" s="13"/>
      <c r="X30" s="13"/>
      <c r="Y30" s="13"/>
      <c r="Z30" s="13"/>
      <c r="AA30" s="13">
        <v>1</v>
      </c>
      <c r="AB30" s="13"/>
      <c r="AC30" s="13"/>
      <c r="AD30" s="13"/>
      <c r="AE30" s="17">
        <f t="shared" si="53"/>
        <v>1</v>
      </c>
      <c r="AF30" s="9">
        <f t="shared" si="46"/>
        <v>2.8571428571428571E-2</v>
      </c>
      <c r="AH30" s="29" t="s">
        <v>66</v>
      </c>
      <c r="AI30" s="13"/>
      <c r="AJ30" s="11"/>
      <c r="AK30" s="11"/>
      <c r="AL30" s="11"/>
      <c r="AM30" s="11"/>
      <c r="AN30" s="11"/>
      <c r="AO30" s="11">
        <v>1</v>
      </c>
      <c r="AP30" s="11"/>
      <c r="AQ30" s="11"/>
      <c r="AR30" s="11"/>
      <c r="AS30" s="11"/>
      <c r="AT30" s="11"/>
      <c r="AU30" s="17">
        <f t="shared" si="62"/>
        <v>1</v>
      </c>
      <c r="AV30" s="9">
        <f t="shared" si="47"/>
        <v>3.4482758620689655E-2</v>
      </c>
      <c r="AX30" s="29" t="s">
        <v>66</v>
      </c>
      <c r="AY30" s="13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7">
        <f t="shared" si="55"/>
        <v>0</v>
      </c>
      <c r="BL30" s="9">
        <f t="shared" si="48"/>
        <v>0</v>
      </c>
      <c r="BN30" s="29" t="s">
        <v>66</v>
      </c>
      <c r="BO30" s="13"/>
      <c r="BP30" s="11"/>
      <c r="BQ30" s="11">
        <v>1</v>
      </c>
      <c r="BR30" s="11"/>
      <c r="BS30" s="11"/>
      <c r="BT30" s="11">
        <v>1</v>
      </c>
      <c r="BU30" s="11"/>
      <c r="BV30" s="11"/>
      <c r="BW30" s="11"/>
      <c r="BX30" s="11"/>
      <c r="BY30" s="11">
        <v>1</v>
      </c>
      <c r="BZ30" s="11"/>
      <c r="CA30" s="17">
        <f t="shared" si="56"/>
        <v>3</v>
      </c>
      <c r="CB30" s="9">
        <f t="shared" si="49"/>
        <v>0.13636363636363635</v>
      </c>
      <c r="CD30" s="74" t="s">
        <v>66</v>
      </c>
      <c r="CE30" s="13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7">
        <f t="shared" si="57"/>
        <v>0</v>
      </c>
      <c r="CR30" s="75">
        <f t="shared" si="50"/>
        <v>0</v>
      </c>
      <c r="CT30" s="74" t="s">
        <v>66</v>
      </c>
      <c r="CU30" s="13"/>
      <c r="CV30" s="11"/>
      <c r="CW30" s="11"/>
      <c r="CX30" s="11">
        <v>2</v>
      </c>
      <c r="CY30" s="11">
        <v>1</v>
      </c>
      <c r="CZ30" s="11"/>
      <c r="DA30" s="11"/>
      <c r="DB30" s="11"/>
      <c r="DC30" s="11"/>
      <c r="DD30" s="11"/>
      <c r="DE30" s="11"/>
      <c r="DF30" s="11">
        <v>1</v>
      </c>
      <c r="DG30" s="17">
        <f t="shared" si="58"/>
        <v>4</v>
      </c>
      <c r="DH30" s="75">
        <f t="shared" si="51"/>
        <v>5.128205128205128E-2</v>
      </c>
      <c r="DJ30" s="74" t="s">
        <v>66</v>
      </c>
      <c r="DK30" s="13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7">
        <f t="shared" si="59"/>
        <v>0</v>
      </c>
      <c r="DX30" s="75">
        <f t="shared" si="60"/>
        <v>0</v>
      </c>
    </row>
    <row r="31" spans="2:128" x14ac:dyDescent="0.25">
      <c r="B31" s="29" t="s">
        <v>59</v>
      </c>
      <c r="C31" s="13"/>
      <c r="D31" s="13"/>
      <c r="E31" s="13"/>
      <c r="F31" s="13"/>
      <c r="G31" s="13"/>
      <c r="H31" s="13">
        <v>1</v>
      </c>
      <c r="I31" s="13"/>
      <c r="J31" s="13"/>
      <c r="K31" s="13"/>
      <c r="L31" s="13"/>
      <c r="M31" s="13"/>
      <c r="N31" s="13"/>
      <c r="O31" s="17">
        <f t="shared" si="52"/>
        <v>1</v>
      </c>
      <c r="P31" s="9">
        <f t="shared" si="61"/>
        <v>6.25E-2</v>
      </c>
      <c r="R31" s="29" t="s">
        <v>59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7">
        <f t="shared" si="53"/>
        <v>0</v>
      </c>
      <c r="AF31" s="9">
        <f t="shared" si="46"/>
        <v>0</v>
      </c>
      <c r="AH31" s="29" t="s">
        <v>59</v>
      </c>
      <c r="AI31" s="13"/>
      <c r="AJ31" s="11"/>
      <c r="AK31" s="11"/>
      <c r="AL31" s="11"/>
      <c r="AM31" s="11"/>
      <c r="AN31" s="11"/>
      <c r="AO31" s="11"/>
      <c r="AP31" s="11"/>
      <c r="AQ31" s="11"/>
      <c r="AR31" s="11"/>
      <c r="AS31" s="11">
        <v>1</v>
      </c>
      <c r="AT31" s="11"/>
      <c r="AU31" s="17">
        <f t="shared" si="62"/>
        <v>1</v>
      </c>
      <c r="AV31" s="9">
        <f t="shared" si="47"/>
        <v>3.4482758620689655E-2</v>
      </c>
      <c r="AX31" s="29" t="s">
        <v>59</v>
      </c>
      <c r="AY31" s="13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7">
        <f t="shared" si="55"/>
        <v>0</v>
      </c>
      <c r="BL31" s="9">
        <f t="shared" si="48"/>
        <v>0</v>
      </c>
      <c r="BN31" s="29" t="s">
        <v>59</v>
      </c>
      <c r="BO31" s="13"/>
      <c r="BP31" s="11"/>
      <c r="BQ31" s="11"/>
      <c r="BR31" s="11"/>
      <c r="BS31" s="11"/>
      <c r="BT31" s="11"/>
      <c r="BU31" s="11"/>
      <c r="BV31" s="11"/>
      <c r="BW31" s="11"/>
      <c r="BX31" s="11"/>
      <c r="BY31" s="11">
        <v>1</v>
      </c>
      <c r="BZ31" s="11"/>
      <c r="CA31" s="17">
        <f t="shared" si="56"/>
        <v>1</v>
      </c>
      <c r="CB31" s="9">
        <f t="shared" si="49"/>
        <v>4.5454545454545456E-2</v>
      </c>
      <c r="CD31" s="74" t="s">
        <v>59</v>
      </c>
      <c r="CE31" s="13"/>
      <c r="CF31" s="11"/>
      <c r="CG31" s="11"/>
      <c r="CH31" s="11"/>
      <c r="CI31" s="11"/>
      <c r="CJ31" s="11"/>
      <c r="CK31" s="11">
        <v>1</v>
      </c>
      <c r="CL31" s="11"/>
      <c r="CM31" s="11"/>
      <c r="CN31" s="11"/>
      <c r="CO31" s="11"/>
      <c r="CP31" s="11"/>
      <c r="CQ31" s="17">
        <f t="shared" si="57"/>
        <v>1</v>
      </c>
      <c r="CR31" s="75">
        <f t="shared" si="50"/>
        <v>4.7619047619047616E-2</v>
      </c>
      <c r="CT31" s="74" t="s">
        <v>59</v>
      </c>
      <c r="CU31" s="13"/>
      <c r="CV31" s="11">
        <v>1</v>
      </c>
      <c r="CW31" s="11"/>
      <c r="CX31" s="11"/>
      <c r="CY31" s="11"/>
      <c r="CZ31" s="11"/>
      <c r="DA31" s="11"/>
      <c r="DB31" s="11">
        <v>1</v>
      </c>
      <c r="DC31" s="11"/>
      <c r="DD31" s="11"/>
      <c r="DE31" s="11"/>
      <c r="DF31" s="11">
        <v>1</v>
      </c>
      <c r="DG31" s="17">
        <f t="shared" si="58"/>
        <v>3</v>
      </c>
      <c r="DH31" s="75">
        <f t="shared" si="51"/>
        <v>3.8461538461538464E-2</v>
      </c>
      <c r="DJ31" s="74" t="s">
        <v>59</v>
      </c>
      <c r="DK31" s="13"/>
      <c r="DL31" s="11"/>
      <c r="DM31" s="11"/>
      <c r="DN31" s="11">
        <v>1</v>
      </c>
      <c r="DO31" s="11"/>
      <c r="DP31" s="11"/>
      <c r="DQ31" s="11"/>
      <c r="DR31" s="11"/>
      <c r="DS31" s="11"/>
      <c r="DT31" s="11"/>
      <c r="DU31" s="11"/>
      <c r="DV31" s="11"/>
      <c r="DW31" s="17">
        <f t="shared" si="59"/>
        <v>1</v>
      </c>
      <c r="DX31" s="75">
        <f t="shared" si="60"/>
        <v>9.0909090909090912E-2</v>
      </c>
    </row>
    <row r="32" spans="2:128" x14ac:dyDescent="0.25">
      <c r="B32" s="29" t="s">
        <v>58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7">
        <f t="shared" si="52"/>
        <v>0</v>
      </c>
      <c r="P32" s="9">
        <f t="shared" si="61"/>
        <v>0</v>
      </c>
      <c r="R32" s="29" t="s">
        <v>58</v>
      </c>
      <c r="S32" s="13"/>
      <c r="T32" s="13"/>
      <c r="U32" s="13"/>
      <c r="V32" s="13"/>
      <c r="W32" s="13"/>
      <c r="X32" s="13"/>
      <c r="Y32" s="13">
        <v>1</v>
      </c>
      <c r="Z32" s="13"/>
      <c r="AA32" s="13"/>
      <c r="AB32" s="13"/>
      <c r="AC32" s="13">
        <v>2</v>
      </c>
      <c r="AD32" s="13"/>
      <c r="AE32" s="17">
        <f t="shared" si="53"/>
        <v>3</v>
      </c>
      <c r="AF32" s="9">
        <f t="shared" si="46"/>
        <v>8.5714285714285715E-2</v>
      </c>
      <c r="AH32" s="29" t="s">
        <v>58</v>
      </c>
      <c r="AI32" s="13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7">
        <f t="shared" si="62"/>
        <v>0</v>
      </c>
      <c r="AV32" s="9">
        <f t="shared" si="47"/>
        <v>0</v>
      </c>
      <c r="AX32" s="29" t="s">
        <v>58</v>
      </c>
      <c r="AY32" s="13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7">
        <f t="shared" si="55"/>
        <v>0</v>
      </c>
      <c r="BL32" s="9">
        <f t="shared" si="48"/>
        <v>0</v>
      </c>
      <c r="BN32" s="29" t="s">
        <v>58</v>
      </c>
      <c r="BO32" s="13"/>
      <c r="BP32" s="11"/>
      <c r="BQ32" s="11"/>
      <c r="BR32" s="11"/>
      <c r="BS32" s="11"/>
      <c r="BT32" s="11"/>
      <c r="BU32" s="11">
        <v>1</v>
      </c>
      <c r="BV32" s="11"/>
      <c r="BW32" s="11"/>
      <c r="BX32" s="11"/>
      <c r="BY32" s="11"/>
      <c r="BZ32" s="11"/>
      <c r="CA32" s="17">
        <f t="shared" si="56"/>
        <v>1</v>
      </c>
      <c r="CB32" s="9">
        <f t="shared" si="49"/>
        <v>4.5454545454545456E-2</v>
      </c>
      <c r="CD32" s="74" t="s">
        <v>58</v>
      </c>
      <c r="CE32" s="13"/>
      <c r="CF32" s="11"/>
      <c r="CG32" s="11"/>
      <c r="CH32" s="11">
        <v>1</v>
      </c>
      <c r="CI32" s="11"/>
      <c r="CJ32" s="11"/>
      <c r="CK32" s="11"/>
      <c r="CL32" s="11"/>
      <c r="CM32" s="11"/>
      <c r="CN32" s="11"/>
      <c r="CO32" s="11"/>
      <c r="CP32" s="11"/>
      <c r="CQ32" s="17">
        <f t="shared" si="57"/>
        <v>1</v>
      </c>
      <c r="CR32" s="75">
        <f t="shared" si="50"/>
        <v>4.7619047619047616E-2</v>
      </c>
      <c r="CT32" s="74" t="s">
        <v>58</v>
      </c>
      <c r="CU32" s="13"/>
      <c r="CV32" s="11"/>
      <c r="CW32" s="11"/>
      <c r="CX32" s="11">
        <v>1</v>
      </c>
      <c r="CY32" s="11"/>
      <c r="CZ32" s="11">
        <v>1</v>
      </c>
      <c r="DA32" s="11"/>
      <c r="DB32" s="11"/>
      <c r="DC32" s="11"/>
      <c r="DD32" s="11"/>
      <c r="DE32" s="11">
        <v>2</v>
      </c>
      <c r="DF32" s="11"/>
      <c r="DG32" s="17">
        <f t="shared" si="58"/>
        <v>4</v>
      </c>
      <c r="DH32" s="75">
        <f t="shared" si="51"/>
        <v>5.128205128205128E-2</v>
      </c>
      <c r="DJ32" s="74" t="s">
        <v>58</v>
      </c>
      <c r="DK32" s="13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7">
        <f t="shared" si="59"/>
        <v>0</v>
      </c>
      <c r="DX32" s="75">
        <f t="shared" si="60"/>
        <v>0</v>
      </c>
    </row>
    <row r="33" spans="1:128" x14ac:dyDescent="0.25">
      <c r="B33" s="29" t="s">
        <v>60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17">
        <f t="shared" si="52"/>
        <v>0</v>
      </c>
      <c r="P33" s="9">
        <f t="shared" si="61"/>
        <v>0</v>
      </c>
      <c r="R33" s="29" t="s">
        <v>60</v>
      </c>
      <c r="S33" s="49"/>
      <c r="T33" s="49"/>
      <c r="U33" s="49"/>
      <c r="V33" s="49"/>
      <c r="W33" s="49"/>
      <c r="X33" s="49"/>
      <c r="Y33" s="49"/>
      <c r="Z33" s="49"/>
      <c r="AA33" s="49">
        <v>1</v>
      </c>
      <c r="AB33" s="49">
        <v>1</v>
      </c>
      <c r="AC33" s="49">
        <v>1</v>
      </c>
      <c r="AD33" s="49"/>
      <c r="AE33" s="17">
        <f t="shared" si="53"/>
        <v>3</v>
      </c>
      <c r="AF33" s="9">
        <f t="shared" si="46"/>
        <v>8.5714285714285715E-2</v>
      </c>
      <c r="AH33" s="29" t="s">
        <v>60</v>
      </c>
      <c r="AI33" s="13"/>
      <c r="AJ33" s="11">
        <v>1</v>
      </c>
      <c r="AK33" s="11"/>
      <c r="AL33" s="11"/>
      <c r="AM33" s="11"/>
      <c r="AN33" s="11"/>
      <c r="AO33" s="11"/>
      <c r="AP33" s="11">
        <v>1</v>
      </c>
      <c r="AQ33" s="11"/>
      <c r="AR33" s="11"/>
      <c r="AS33" s="11"/>
      <c r="AT33" s="11"/>
      <c r="AU33" s="17">
        <f t="shared" si="62"/>
        <v>2</v>
      </c>
      <c r="AV33" s="9">
        <f t="shared" si="47"/>
        <v>6.8965517241379309E-2</v>
      </c>
      <c r="AX33" s="29" t="s">
        <v>60</v>
      </c>
      <c r="AY33" s="13"/>
      <c r="AZ33" s="11"/>
      <c r="BA33" s="11">
        <v>2</v>
      </c>
      <c r="BB33" s="11"/>
      <c r="BC33" s="11"/>
      <c r="BD33" s="11"/>
      <c r="BE33" s="11"/>
      <c r="BF33" s="11"/>
      <c r="BG33" s="11"/>
      <c r="BH33" s="11"/>
      <c r="BI33" s="11"/>
      <c r="BJ33" s="11"/>
      <c r="BK33" s="17">
        <f t="shared" si="55"/>
        <v>2</v>
      </c>
      <c r="BL33" s="9">
        <f t="shared" si="48"/>
        <v>5.2631578947368418E-2</v>
      </c>
      <c r="BN33" s="29" t="s">
        <v>60</v>
      </c>
      <c r="BO33" s="13"/>
      <c r="BP33" s="11"/>
      <c r="BQ33" s="11">
        <v>1</v>
      </c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 t="shared" si="56"/>
        <v>1</v>
      </c>
      <c r="CB33" s="9">
        <f t="shared" si="49"/>
        <v>4.5454545454545456E-2</v>
      </c>
      <c r="CD33" s="74" t="s">
        <v>60</v>
      </c>
      <c r="CE33" s="13"/>
      <c r="CF33" s="11"/>
      <c r="CG33" s="11"/>
      <c r="CH33" s="11"/>
      <c r="CI33" s="11"/>
      <c r="CJ33" s="11"/>
      <c r="CK33" s="11"/>
      <c r="CL33" s="11"/>
      <c r="CM33" s="11"/>
      <c r="CN33" s="11">
        <v>1</v>
      </c>
      <c r="CO33" s="11"/>
      <c r="CP33" s="11"/>
      <c r="CQ33" s="17">
        <f t="shared" si="57"/>
        <v>1</v>
      </c>
      <c r="CR33" s="75">
        <f t="shared" si="50"/>
        <v>4.7619047619047616E-2</v>
      </c>
      <c r="CT33" s="74" t="s">
        <v>60</v>
      </c>
      <c r="CU33" s="13"/>
      <c r="CV33" s="11">
        <v>1</v>
      </c>
      <c r="CW33" s="11">
        <v>1</v>
      </c>
      <c r="CX33" s="11"/>
      <c r="CY33" s="11"/>
      <c r="CZ33" s="11"/>
      <c r="DA33" s="11">
        <v>1</v>
      </c>
      <c r="DB33" s="11"/>
      <c r="DC33" s="11"/>
      <c r="DD33" s="11"/>
      <c r="DE33" s="11"/>
      <c r="DF33" s="11">
        <v>2</v>
      </c>
      <c r="DG33" s="17">
        <f t="shared" si="58"/>
        <v>5</v>
      </c>
      <c r="DH33" s="75">
        <f t="shared" si="51"/>
        <v>6.4102564102564097E-2</v>
      </c>
      <c r="DJ33" s="74" t="s">
        <v>60</v>
      </c>
      <c r="DK33" s="13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 t="shared" si="59"/>
        <v>0</v>
      </c>
      <c r="DX33" s="75">
        <f t="shared" si="60"/>
        <v>0</v>
      </c>
    </row>
    <row r="34" spans="1:128" x14ac:dyDescent="0.25">
      <c r="B34" s="29" t="s">
        <v>54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52"/>
        <v>0</v>
      </c>
      <c r="P34" s="9">
        <f t="shared" si="61"/>
        <v>0</v>
      </c>
      <c r="R34" s="29" t="s">
        <v>54</v>
      </c>
      <c r="S34" s="8"/>
      <c r="T34" s="8">
        <v>1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53"/>
        <v>1</v>
      </c>
      <c r="AF34" s="9">
        <f t="shared" si="46"/>
        <v>2.8571428571428571E-2</v>
      </c>
      <c r="AH34" s="29" t="s">
        <v>54</v>
      </c>
      <c r="AI34" s="13"/>
      <c r="AJ34" s="11"/>
      <c r="AK34" s="11">
        <v>2</v>
      </c>
      <c r="AL34" s="11"/>
      <c r="AM34" s="11"/>
      <c r="AN34" s="11"/>
      <c r="AO34" s="11"/>
      <c r="AP34" s="11"/>
      <c r="AQ34" s="11"/>
      <c r="AR34" s="11"/>
      <c r="AS34" s="11"/>
      <c r="AT34" s="11"/>
      <c r="AU34" s="17">
        <f t="shared" si="62"/>
        <v>2</v>
      </c>
      <c r="AV34" s="9">
        <f t="shared" si="47"/>
        <v>6.8965517241379309E-2</v>
      </c>
      <c r="AX34" s="29" t="s">
        <v>54</v>
      </c>
      <c r="AY34" s="13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7">
        <f t="shared" si="55"/>
        <v>0</v>
      </c>
      <c r="BL34" s="9">
        <f t="shared" si="48"/>
        <v>0</v>
      </c>
      <c r="BN34" s="29" t="s">
        <v>54</v>
      </c>
      <c r="BO34" s="13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7">
        <f t="shared" si="56"/>
        <v>0</v>
      </c>
      <c r="CB34" s="9">
        <f t="shared" si="49"/>
        <v>0</v>
      </c>
      <c r="CD34" s="74" t="s">
        <v>54</v>
      </c>
      <c r="CE34" s="13"/>
      <c r="CF34" s="11"/>
      <c r="CG34" s="11"/>
      <c r="CH34" s="11">
        <v>1</v>
      </c>
      <c r="CI34" s="11">
        <v>1</v>
      </c>
      <c r="CJ34" s="11"/>
      <c r="CK34" s="11"/>
      <c r="CL34" s="11">
        <v>1</v>
      </c>
      <c r="CM34" s="11"/>
      <c r="CN34" s="11"/>
      <c r="CO34" s="11"/>
      <c r="CP34" s="11"/>
      <c r="CQ34" s="17">
        <f t="shared" si="57"/>
        <v>3</v>
      </c>
      <c r="CR34" s="75">
        <f t="shared" si="50"/>
        <v>0.14285714285714285</v>
      </c>
      <c r="CT34" s="74" t="s">
        <v>54</v>
      </c>
      <c r="CU34" s="13"/>
      <c r="CV34" s="11">
        <v>1</v>
      </c>
      <c r="CW34" s="11"/>
      <c r="CX34" s="11"/>
      <c r="CY34" s="11"/>
      <c r="CZ34" s="11"/>
      <c r="DA34" s="11">
        <v>1</v>
      </c>
      <c r="DB34" s="11"/>
      <c r="DC34" s="11"/>
      <c r="DD34" s="11"/>
      <c r="DE34" s="11"/>
      <c r="DF34" s="11"/>
      <c r="DG34" s="17">
        <f t="shared" si="58"/>
        <v>2</v>
      </c>
      <c r="DH34" s="75">
        <f t="shared" si="51"/>
        <v>2.564102564102564E-2</v>
      </c>
      <c r="DJ34" s="74" t="s">
        <v>54</v>
      </c>
      <c r="DK34" s="13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7">
        <f t="shared" si="59"/>
        <v>0</v>
      </c>
      <c r="DX34" s="75">
        <f t="shared" si="60"/>
        <v>0</v>
      </c>
    </row>
    <row r="35" spans="1:128" x14ac:dyDescent="0.25">
      <c r="B35" s="29" t="s">
        <v>53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>
        <v>1</v>
      </c>
      <c r="N35" s="8"/>
      <c r="O35" s="17">
        <f t="shared" si="52"/>
        <v>1</v>
      </c>
      <c r="P35" s="9">
        <f t="shared" si="61"/>
        <v>6.25E-2</v>
      </c>
      <c r="R35" s="29" t="s">
        <v>53</v>
      </c>
      <c r="S35" s="8"/>
      <c r="T35" s="8"/>
      <c r="U35" s="8"/>
      <c r="V35" s="8"/>
      <c r="W35" s="8">
        <v>1</v>
      </c>
      <c r="X35" s="8"/>
      <c r="Y35" s="8"/>
      <c r="Z35" s="8"/>
      <c r="AA35" s="8"/>
      <c r="AB35" s="8"/>
      <c r="AC35" s="8"/>
      <c r="AD35" s="8"/>
      <c r="AE35" s="17">
        <f t="shared" si="53"/>
        <v>1</v>
      </c>
      <c r="AF35" s="9">
        <f t="shared" si="46"/>
        <v>2.8571428571428571E-2</v>
      </c>
      <c r="AH35" s="29" t="s">
        <v>53</v>
      </c>
      <c r="AI35" s="13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62"/>
        <v>0</v>
      </c>
      <c r="AV35" s="9">
        <f t="shared" si="47"/>
        <v>0</v>
      </c>
      <c r="AX35" s="29" t="s">
        <v>53</v>
      </c>
      <c r="AY35" s="13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55"/>
        <v>0</v>
      </c>
      <c r="BL35" s="9">
        <f t="shared" si="48"/>
        <v>0</v>
      </c>
      <c r="BN35" s="29" t="s">
        <v>53</v>
      </c>
      <c r="BO35" s="1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>
        <v>1</v>
      </c>
      <c r="CA35" s="17">
        <f t="shared" si="56"/>
        <v>1</v>
      </c>
      <c r="CB35" s="9">
        <f t="shared" si="49"/>
        <v>4.5454545454545456E-2</v>
      </c>
      <c r="CD35" s="74" t="s">
        <v>53</v>
      </c>
      <c r="CE35" s="13">
        <v>1</v>
      </c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>
        <v>1</v>
      </c>
      <c r="CQ35" s="17">
        <f t="shared" si="57"/>
        <v>2</v>
      </c>
      <c r="CR35" s="75">
        <f t="shared" si="50"/>
        <v>9.5238095238095233E-2</v>
      </c>
      <c r="CT35" s="74" t="s">
        <v>53</v>
      </c>
      <c r="CU35" s="13"/>
      <c r="CV35" s="11"/>
      <c r="CW35" s="11"/>
      <c r="CX35" s="11">
        <v>1</v>
      </c>
      <c r="CY35" s="11"/>
      <c r="CZ35" s="11">
        <v>1</v>
      </c>
      <c r="DA35" s="11">
        <v>1</v>
      </c>
      <c r="DB35" s="11">
        <v>1</v>
      </c>
      <c r="DC35" s="11"/>
      <c r="DD35" s="11"/>
      <c r="DE35" s="11">
        <v>1</v>
      </c>
      <c r="DF35" s="11">
        <v>2</v>
      </c>
      <c r="DG35" s="17">
        <f t="shared" si="58"/>
        <v>7</v>
      </c>
      <c r="DH35" s="75">
        <f t="shared" si="51"/>
        <v>8.9743589743589744E-2</v>
      </c>
      <c r="DJ35" s="74" t="s">
        <v>53</v>
      </c>
      <c r="DK35" s="13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59"/>
        <v>0</v>
      </c>
      <c r="DX35" s="75">
        <f t="shared" si="60"/>
        <v>0</v>
      </c>
    </row>
    <row r="36" spans="1:128" x14ac:dyDescent="0.25">
      <c r="B36" s="29" t="s">
        <v>56</v>
      </c>
      <c r="C36" s="1"/>
      <c r="D36" s="1"/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7">
        <f t="shared" si="52"/>
        <v>1</v>
      </c>
      <c r="P36" s="9">
        <f t="shared" si="61"/>
        <v>6.25E-2</v>
      </c>
      <c r="R36" s="29" t="s">
        <v>56</v>
      </c>
      <c r="S36" s="1"/>
      <c r="T36" s="1"/>
      <c r="U36" s="1"/>
      <c r="V36" s="1"/>
      <c r="W36" s="1"/>
      <c r="X36" s="1"/>
      <c r="Y36" s="1">
        <v>1</v>
      </c>
      <c r="Z36" s="1"/>
      <c r="AA36" s="1"/>
      <c r="AB36" s="1"/>
      <c r="AC36" s="1"/>
      <c r="AD36" s="1"/>
      <c r="AE36" s="17">
        <f t="shared" si="53"/>
        <v>1</v>
      </c>
      <c r="AF36" s="9">
        <f t="shared" si="46"/>
        <v>2.8571428571428571E-2</v>
      </c>
      <c r="AH36" s="29" t="s">
        <v>56</v>
      </c>
      <c r="AI36" s="13"/>
      <c r="AJ36" s="11"/>
      <c r="AK36" s="11">
        <v>1</v>
      </c>
      <c r="AL36" s="11"/>
      <c r="AM36" s="11"/>
      <c r="AN36" s="11"/>
      <c r="AO36" s="11"/>
      <c r="AP36" s="11"/>
      <c r="AQ36" s="11"/>
      <c r="AR36" s="11"/>
      <c r="AS36" s="11"/>
      <c r="AT36" s="11"/>
      <c r="AU36" s="17">
        <f t="shared" si="62"/>
        <v>1</v>
      </c>
      <c r="AV36" s="9">
        <f t="shared" si="47"/>
        <v>3.4482758620689655E-2</v>
      </c>
      <c r="AX36" s="29" t="s">
        <v>56</v>
      </c>
      <c r="AY36" s="13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7">
        <f t="shared" si="55"/>
        <v>0</v>
      </c>
      <c r="BL36" s="9">
        <f t="shared" si="48"/>
        <v>0</v>
      </c>
      <c r="BN36" s="29" t="s">
        <v>56</v>
      </c>
      <c r="BO36" s="13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7">
        <f t="shared" si="56"/>
        <v>0</v>
      </c>
      <c r="CB36" s="9">
        <f t="shared" si="49"/>
        <v>0</v>
      </c>
      <c r="CD36" s="74" t="s">
        <v>56</v>
      </c>
      <c r="CE36" s="13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>
        <v>1</v>
      </c>
      <c r="CQ36" s="17">
        <f t="shared" si="57"/>
        <v>1</v>
      </c>
      <c r="CR36" s="75">
        <f t="shared" si="50"/>
        <v>4.7619047619047616E-2</v>
      </c>
      <c r="CT36" s="74" t="s">
        <v>56</v>
      </c>
      <c r="CU36" s="13">
        <v>1</v>
      </c>
      <c r="CV36" s="11">
        <v>1</v>
      </c>
      <c r="CW36" s="11"/>
      <c r="CX36" s="11"/>
      <c r="CY36" s="11"/>
      <c r="CZ36" s="11"/>
      <c r="DA36" s="11"/>
      <c r="DB36" s="11"/>
      <c r="DC36" s="11"/>
      <c r="DD36" s="11"/>
      <c r="DE36" s="11"/>
      <c r="DF36" s="11">
        <v>1</v>
      </c>
      <c r="DG36" s="17">
        <f t="shared" si="58"/>
        <v>3</v>
      </c>
      <c r="DH36" s="75">
        <f t="shared" si="51"/>
        <v>3.8461538461538464E-2</v>
      </c>
      <c r="DJ36" s="74" t="s">
        <v>56</v>
      </c>
      <c r="DK36" s="13"/>
      <c r="DL36" s="11"/>
      <c r="DM36" s="11"/>
      <c r="DN36" s="11">
        <v>1</v>
      </c>
      <c r="DO36" s="11"/>
      <c r="DP36" s="11"/>
      <c r="DQ36" s="11"/>
      <c r="DR36" s="11"/>
      <c r="DS36" s="11"/>
      <c r="DT36" s="11"/>
      <c r="DU36" s="11"/>
      <c r="DV36" s="11"/>
      <c r="DW36" s="17">
        <f t="shared" si="59"/>
        <v>1</v>
      </c>
      <c r="DX36" s="75">
        <f t="shared" si="60"/>
        <v>9.0909090909090912E-2</v>
      </c>
    </row>
    <row r="37" spans="1:128" x14ac:dyDescent="0.25">
      <c r="B37" s="29" t="s">
        <v>152</v>
      </c>
      <c r="C37" s="1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>
        <f t="shared" si="52"/>
        <v>0</v>
      </c>
      <c r="P37" s="9">
        <f t="shared" si="61"/>
        <v>0</v>
      </c>
      <c r="R37" s="29" t="s">
        <v>152</v>
      </c>
      <c r="S37" s="1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 t="shared" si="53"/>
        <v>0</v>
      </c>
      <c r="AF37" s="9">
        <f t="shared" si="46"/>
        <v>0</v>
      </c>
      <c r="AH37" s="29" t="s">
        <v>152</v>
      </c>
      <c r="AI37" s="13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7">
        <f t="shared" si="62"/>
        <v>0</v>
      </c>
      <c r="AV37" s="9">
        <f t="shared" si="47"/>
        <v>0</v>
      </c>
      <c r="AX37" s="29" t="s">
        <v>152</v>
      </c>
      <c r="AY37" s="13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7">
        <f t="shared" si="55"/>
        <v>0</v>
      </c>
      <c r="BL37" s="9">
        <f t="shared" si="48"/>
        <v>0</v>
      </c>
      <c r="BN37" s="29" t="s">
        <v>152</v>
      </c>
      <c r="BO37" s="13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7">
        <f t="shared" si="56"/>
        <v>0</v>
      </c>
      <c r="CB37" s="9">
        <f t="shared" si="49"/>
        <v>0</v>
      </c>
      <c r="CD37" s="74" t="s">
        <v>152</v>
      </c>
      <c r="CE37" s="13"/>
      <c r="CF37" s="11"/>
      <c r="CG37" s="11"/>
      <c r="CH37" s="11"/>
      <c r="CI37" s="11"/>
      <c r="CJ37" s="11"/>
      <c r="CK37" s="11">
        <v>1</v>
      </c>
      <c r="CL37" s="11"/>
      <c r="CM37" s="11"/>
      <c r="CN37" s="11"/>
      <c r="CO37" s="11">
        <v>1</v>
      </c>
      <c r="CP37" s="11"/>
      <c r="CQ37" s="17">
        <f t="shared" si="57"/>
        <v>2</v>
      </c>
      <c r="CR37" s="75">
        <f t="shared" si="50"/>
        <v>9.5238095238095233E-2</v>
      </c>
      <c r="CT37" s="74" t="s">
        <v>152</v>
      </c>
      <c r="CU37" s="13">
        <v>2</v>
      </c>
      <c r="CV37" s="11"/>
      <c r="CW37" s="11">
        <v>1</v>
      </c>
      <c r="CX37" s="11"/>
      <c r="CY37" s="11"/>
      <c r="CZ37" s="11"/>
      <c r="DA37" s="11"/>
      <c r="DB37" s="11"/>
      <c r="DC37" s="11"/>
      <c r="DD37" s="11"/>
      <c r="DE37" s="11"/>
      <c r="DF37" s="11"/>
      <c r="DG37" s="17">
        <f t="shared" si="58"/>
        <v>3</v>
      </c>
      <c r="DH37" s="75">
        <f t="shared" si="51"/>
        <v>3.8461538461538464E-2</v>
      </c>
      <c r="DJ37" s="74" t="s">
        <v>152</v>
      </c>
      <c r="DK37" s="13"/>
      <c r="DL37" s="11"/>
      <c r="DM37" s="11"/>
      <c r="DN37" s="11">
        <v>1</v>
      </c>
      <c r="DO37" s="11"/>
      <c r="DP37" s="11"/>
      <c r="DQ37" s="11"/>
      <c r="DR37" s="11"/>
      <c r="DS37" s="11"/>
      <c r="DT37" s="11"/>
      <c r="DU37" s="11"/>
      <c r="DV37" s="11"/>
      <c r="DW37" s="17">
        <f t="shared" si="59"/>
        <v>1</v>
      </c>
      <c r="DX37" s="75">
        <f t="shared" si="60"/>
        <v>9.0909090909090912E-2</v>
      </c>
    </row>
    <row r="38" spans="1:128" x14ac:dyDescent="0.25">
      <c r="B38" s="29" t="s">
        <v>63</v>
      </c>
      <c r="C38" s="13"/>
      <c r="D38" s="11"/>
      <c r="E38" s="11"/>
      <c r="F38" s="11">
        <v>1</v>
      </c>
      <c r="G38" s="11"/>
      <c r="H38" s="11"/>
      <c r="I38" s="11"/>
      <c r="J38" s="11"/>
      <c r="K38" s="11"/>
      <c r="L38" s="11"/>
      <c r="M38" s="11"/>
      <c r="N38" s="11"/>
      <c r="O38" s="17">
        <f t="shared" si="52"/>
        <v>1</v>
      </c>
      <c r="P38" s="9">
        <f t="shared" si="61"/>
        <v>6.25E-2</v>
      </c>
      <c r="R38" s="29" t="s">
        <v>63</v>
      </c>
      <c r="S38" s="1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 t="shared" si="53"/>
        <v>0</v>
      </c>
      <c r="AF38" s="9">
        <f t="shared" si="46"/>
        <v>0</v>
      </c>
      <c r="AH38" s="29" t="s">
        <v>63</v>
      </c>
      <c r="AI38" s="13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7">
        <f t="shared" si="62"/>
        <v>0</v>
      </c>
      <c r="AV38" s="9">
        <f t="shared" si="47"/>
        <v>0</v>
      </c>
      <c r="AX38" s="29" t="s">
        <v>63</v>
      </c>
      <c r="AY38" s="13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>
        <v>1</v>
      </c>
      <c r="BK38" s="17">
        <f t="shared" si="55"/>
        <v>1</v>
      </c>
      <c r="BL38" s="9">
        <f t="shared" si="48"/>
        <v>2.6315789473684209E-2</v>
      </c>
      <c r="BN38" s="29" t="s">
        <v>63</v>
      </c>
      <c r="BO38" s="13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7">
        <f t="shared" si="56"/>
        <v>0</v>
      </c>
      <c r="CB38" s="9">
        <f t="shared" si="49"/>
        <v>0</v>
      </c>
      <c r="CD38" s="74" t="s">
        <v>63</v>
      </c>
      <c r="CE38" s="13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7">
        <f t="shared" si="57"/>
        <v>0</v>
      </c>
      <c r="CR38" s="75">
        <f t="shared" si="50"/>
        <v>0</v>
      </c>
      <c r="CT38" s="74" t="s">
        <v>63</v>
      </c>
      <c r="CU38" s="13"/>
      <c r="CV38" s="11"/>
      <c r="CW38" s="11">
        <v>1</v>
      </c>
      <c r="CX38" s="11"/>
      <c r="CY38" s="11"/>
      <c r="CZ38" s="11"/>
      <c r="DA38" s="11"/>
      <c r="DB38" s="11"/>
      <c r="DC38" s="11"/>
      <c r="DD38" s="11"/>
      <c r="DE38" s="11"/>
      <c r="DF38" s="11"/>
      <c r="DG38" s="17">
        <f t="shared" si="58"/>
        <v>1</v>
      </c>
      <c r="DH38" s="75">
        <f t="shared" si="51"/>
        <v>1.282051282051282E-2</v>
      </c>
      <c r="DJ38" s="74" t="s">
        <v>63</v>
      </c>
      <c r="DK38" s="13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7">
        <f t="shared" si="59"/>
        <v>0</v>
      </c>
      <c r="DX38" s="75">
        <f t="shared" si="60"/>
        <v>0</v>
      </c>
    </row>
    <row r="39" spans="1:128" ht="15.75" thickBot="1" x14ac:dyDescent="0.3">
      <c r="B39" s="30" t="s">
        <v>49</v>
      </c>
      <c r="C39" s="18">
        <f t="shared" ref="C39:O39" si="63">SUM(C21:C38)</f>
        <v>1</v>
      </c>
      <c r="D39" s="18">
        <f t="shared" si="63"/>
        <v>1</v>
      </c>
      <c r="E39" s="18">
        <f t="shared" si="63"/>
        <v>1</v>
      </c>
      <c r="F39" s="18">
        <f t="shared" si="63"/>
        <v>1</v>
      </c>
      <c r="G39" s="18">
        <f t="shared" si="63"/>
        <v>6</v>
      </c>
      <c r="H39" s="18">
        <f t="shared" si="63"/>
        <v>2</v>
      </c>
      <c r="I39" s="18">
        <f t="shared" si="63"/>
        <v>1</v>
      </c>
      <c r="J39" s="18">
        <f t="shared" si="63"/>
        <v>1</v>
      </c>
      <c r="K39" s="18">
        <f t="shared" si="63"/>
        <v>0</v>
      </c>
      <c r="L39" s="18">
        <f t="shared" si="63"/>
        <v>0</v>
      </c>
      <c r="M39" s="18">
        <f t="shared" si="63"/>
        <v>1</v>
      </c>
      <c r="N39" s="18">
        <f t="shared" si="63"/>
        <v>1</v>
      </c>
      <c r="O39" s="18">
        <f t="shared" si="63"/>
        <v>16</v>
      </c>
      <c r="P39" s="34">
        <f t="shared" si="61"/>
        <v>1</v>
      </c>
      <c r="R39" s="30" t="s">
        <v>49</v>
      </c>
      <c r="S39" s="18">
        <f t="shared" ref="S39:AE39" si="64">SUM(S21:S38)</f>
        <v>1</v>
      </c>
      <c r="T39" s="18">
        <f t="shared" si="64"/>
        <v>1</v>
      </c>
      <c r="U39" s="18">
        <f t="shared" si="64"/>
        <v>0</v>
      </c>
      <c r="V39" s="18">
        <f t="shared" si="64"/>
        <v>5</v>
      </c>
      <c r="W39" s="18">
        <f t="shared" si="64"/>
        <v>4</v>
      </c>
      <c r="X39" s="18">
        <f t="shared" si="64"/>
        <v>0</v>
      </c>
      <c r="Y39" s="18">
        <f t="shared" si="64"/>
        <v>2</v>
      </c>
      <c r="Z39" s="18">
        <f t="shared" si="64"/>
        <v>1</v>
      </c>
      <c r="AA39" s="18">
        <f t="shared" si="64"/>
        <v>13</v>
      </c>
      <c r="AB39" s="18">
        <f t="shared" si="64"/>
        <v>1</v>
      </c>
      <c r="AC39" s="18">
        <f t="shared" si="64"/>
        <v>6</v>
      </c>
      <c r="AD39" s="18">
        <f t="shared" si="64"/>
        <v>1</v>
      </c>
      <c r="AE39" s="18">
        <f t="shared" si="64"/>
        <v>35</v>
      </c>
      <c r="AF39" s="34">
        <f t="shared" si="46"/>
        <v>1</v>
      </c>
      <c r="AH39" s="30" t="s">
        <v>49</v>
      </c>
      <c r="AI39" s="18">
        <f t="shared" ref="AI39:AU39" si="65">SUM(AI21:AI38)</f>
        <v>2</v>
      </c>
      <c r="AJ39" s="18">
        <f t="shared" si="65"/>
        <v>3</v>
      </c>
      <c r="AK39" s="18">
        <f t="shared" si="65"/>
        <v>3</v>
      </c>
      <c r="AL39" s="18">
        <f t="shared" si="65"/>
        <v>0</v>
      </c>
      <c r="AM39" s="18">
        <f t="shared" si="65"/>
        <v>0</v>
      </c>
      <c r="AN39" s="18">
        <f t="shared" si="65"/>
        <v>0</v>
      </c>
      <c r="AO39" s="18">
        <f t="shared" si="65"/>
        <v>7</v>
      </c>
      <c r="AP39" s="18">
        <f t="shared" si="65"/>
        <v>2</v>
      </c>
      <c r="AQ39" s="18">
        <f t="shared" si="65"/>
        <v>2</v>
      </c>
      <c r="AR39" s="18">
        <f t="shared" si="65"/>
        <v>6</v>
      </c>
      <c r="AS39" s="18">
        <f t="shared" si="65"/>
        <v>4</v>
      </c>
      <c r="AT39" s="18">
        <f t="shared" si="65"/>
        <v>0</v>
      </c>
      <c r="AU39" s="18">
        <f t="shared" si="65"/>
        <v>29</v>
      </c>
      <c r="AV39" s="34">
        <f t="shared" si="47"/>
        <v>1</v>
      </c>
      <c r="AX39" s="30" t="s">
        <v>49</v>
      </c>
      <c r="AY39" s="18">
        <f t="shared" ref="AY39:BK39" si="66">SUM(AY21:AY38)</f>
        <v>5</v>
      </c>
      <c r="AZ39" s="18">
        <f t="shared" si="66"/>
        <v>1</v>
      </c>
      <c r="BA39" s="18">
        <f t="shared" si="66"/>
        <v>6</v>
      </c>
      <c r="BB39" s="18">
        <f t="shared" si="66"/>
        <v>0</v>
      </c>
      <c r="BC39" s="18">
        <f t="shared" si="66"/>
        <v>1</v>
      </c>
      <c r="BD39" s="18">
        <f t="shared" si="66"/>
        <v>1</v>
      </c>
      <c r="BE39" s="18">
        <f t="shared" si="66"/>
        <v>2</v>
      </c>
      <c r="BF39" s="18">
        <f t="shared" si="66"/>
        <v>4</v>
      </c>
      <c r="BG39" s="18">
        <f t="shared" si="66"/>
        <v>2</v>
      </c>
      <c r="BH39" s="18">
        <f t="shared" si="66"/>
        <v>0</v>
      </c>
      <c r="BI39" s="18">
        <f t="shared" si="66"/>
        <v>11</v>
      </c>
      <c r="BJ39" s="18">
        <f t="shared" si="66"/>
        <v>5</v>
      </c>
      <c r="BK39" s="18">
        <f t="shared" si="66"/>
        <v>38</v>
      </c>
      <c r="BL39" s="34">
        <f t="shared" si="48"/>
        <v>1</v>
      </c>
      <c r="BN39" s="30" t="s">
        <v>49</v>
      </c>
      <c r="BO39" s="18">
        <f t="shared" ref="BO39:CB39" si="67">SUM(BO21:BO38)</f>
        <v>6</v>
      </c>
      <c r="BP39" s="18">
        <f t="shared" si="67"/>
        <v>0</v>
      </c>
      <c r="BQ39" s="18">
        <f t="shared" si="67"/>
        <v>4</v>
      </c>
      <c r="BR39" s="18">
        <f t="shared" si="67"/>
        <v>2</v>
      </c>
      <c r="BS39" s="18">
        <f t="shared" si="67"/>
        <v>1</v>
      </c>
      <c r="BT39" s="18">
        <f t="shared" si="67"/>
        <v>1</v>
      </c>
      <c r="BU39" s="18">
        <f t="shared" si="67"/>
        <v>4</v>
      </c>
      <c r="BV39" s="18">
        <f t="shared" si="67"/>
        <v>0</v>
      </c>
      <c r="BW39" s="18">
        <f t="shared" si="67"/>
        <v>0</v>
      </c>
      <c r="BX39" s="18">
        <f t="shared" si="67"/>
        <v>0</v>
      </c>
      <c r="BY39" s="18">
        <f t="shared" si="67"/>
        <v>3</v>
      </c>
      <c r="BZ39" s="18">
        <f t="shared" si="67"/>
        <v>1</v>
      </c>
      <c r="CA39" s="18">
        <f t="shared" si="67"/>
        <v>22</v>
      </c>
      <c r="CB39" s="9">
        <f t="shared" si="67"/>
        <v>0.99999999999999978</v>
      </c>
      <c r="CD39" s="76" t="s">
        <v>49</v>
      </c>
      <c r="CE39" s="77">
        <f t="shared" ref="CE39:CR39" si="68">SUM(CE21:CE38)</f>
        <v>2</v>
      </c>
      <c r="CF39" s="77">
        <f t="shared" si="68"/>
        <v>0</v>
      </c>
      <c r="CG39" s="77">
        <f t="shared" si="68"/>
        <v>0</v>
      </c>
      <c r="CH39" s="77">
        <f t="shared" si="68"/>
        <v>5</v>
      </c>
      <c r="CI39" s="77">
        <f t="shared" si="68"/>
        <v>1</v>
      </c>
      <c r="CJ39" s="77">
        <f t="shared" si="68"/>
        <v>0</v>
      </c>
      <c r="CK39" s="77">
        <f t="shared" si="68"/>
        <v>2</v>
      </c>
      <c r="CL39" s="77">
        <f t="shared" si="68"/>
        <v>2</v>
      </c>
      <c r="CM39" s="77">
        <f t="shared" si="68"/>
        <v>0</v>
      </c>
      <c r="CN39" s="77">
        <f t="shared" si="68"/>
        <v>4</v>
      </c>
      <c r="CO39" s="77">
        <f t="shared" si="68"/>
        <v>3</v>
      </c>
      <c r="CP39" s="77">
        <f t="shared" si="68"/>
        <v>2</v>
      </c>
      <c r="CQ39" s="77">
        <f t="shared" si="68"/>
        <v>21</v>
      </c>
      <c r="CR39" s="80">
        <f t="shared" si="68"/>
        <v>0.99999999999999989</v>
      </c>
      <c r="CT39" s="76" t="s">
        <v>49</v>
      </c>
      <c r="CU39" s="77">
        <f t="shared" ref="CU39:DH39" si="69">SUM(CU21:CU38)</f>
        <v>7</v>
      </c>
      <c r="CV39" s="77">
        <f t="shared" si="69"/>
        <v>8</v>
      </c>
      <c r="CW39" s="77">
        <f t="shared" si="69"/>
        <v>4</v>
      </c>
      <c r="CX39" s="77">
        <f t="shared" si="69"/>
        <v>6</v>
      </c>
      <c r="CY39" s="77">
        <f t="shared" si="69"/>
        <v>3</v>
      </c>
      <c r="CZ39" s="77">
        <f t="shared" si="69"/>
        <v>4</v>
      </c>
      <c r="DA39" s="77">
        <f t="shared" si="69"/>
        <v>27</v>
      </c>
      <c r="DB39" s="77">
        <f t="shared" si="69"/>
        <v>5</v>
      </c>
      <c r="DC39" s="77">
        <f t="shared" si="69"/>
        <v>1</v>
      </c>
      <c r="DD39" s="77">
        <f t="shared" si="69"/>
        <v>1</v>
      </c>
      <c r="DE39" s="77">
        <f t="shared" si="69"/>
        <v>5</v>
      </c>
      <c r="DF39" s="77">
        <f t="shared" si="69"/>
        <v>7</v>
      </c>
      <c r="DG39" s="77">
        <f t="shared" si="69"/>
        <v>78</v>
      </c>
      <c r="DH39" s="80">
        <f t="shared" si="69"/>
        <v>1</v>
      </c>
      <c r="DJ39" s="76" t="s">
        <v>49</v>
      </c>
      <c r="DK39" s="77">
        <f t="shared" ref="DK39:DW39" si="70">SUM(DK21:DK38)</f>
        <v>0</v>
      </c>
      <c r="DL39" s="77">
        <f t="shared" si="70"/>
        <v>0</v>
      </c>
      <c r="DM39" s="77">
        <f t="shared" si="70"/>
        <v>1</v>
      </c>
      <c r="DN39" s="77">
        <f t="shared" si="70"/>
        <v>8</v>
      </c>
      <c r="DO39" s="77">
        <f t="shared" si="70"/>
        <v>2</v>
      </c>
      <c r="DP39" s="77">
        <f t="shared" si="70"/>
        <v>0</v>
      </c>
      <c r="DQ39" s="77">
        <f t="shared" si="70"/>
        <v>0</v>
      </c>
      <c r="DR39" s="77">
        <f t="shared" si="70"/>
        <v>0</v>
      </c>
      <c r="DS39" s="77">
        <f t="shared" si="70"/>
        <v>0</v>
      </c>
      <c r="DT39" s="77">
        <f t="shared" si="70"/>
        <v>0</v>
      </c>
      <c r="DU39" s="77">
        <f t="shared" si="70"/>
        <v>0</v>
      </c>
      <c r="DV39" s="77">
        <f t="shared" si="70"/>
        <v>0</v>
      </c>
      <c r="DW39" s="77">
        <f t="shared" si="70"/>
        <v>11</v>
      </c>
      <c r="DX39" s="75">
        <f t="shared" si="60"/>
        <v>1</v>
      </c>
    </row>
    <row r="40" spans="1:128" ht="16.5" thickTop="1" thickBot="1" x14ac:dyDescent="0.3"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G40" s="15"/>
      <c r="AH40" s="15"/>
      <c r="AI40" s="15"/>
      <c r="AJ40" s="15"/>
      <c r="AK40" s="15"/>
      <c r="AL40" s="15"/>
      <c r="AX40" s="15"/>
      <c r="AY40" s="15"/>
      <c r="AZ40" s="15"/>
      <c r="BA40" s="15"/>
      <c r="BB40" s="15"/>
      <c r="BN40" s="15"/>
      <c r="BO40" s="15"/>
      <c r="BP40" s="15"/>
      <c r="BQ40" s="15"/>
      <c r="BR40" s="15"/>
      <c r="CD40" s="15"/>
      <c r="CE40" s="15"/>
      <c r="CF40" s="15"/>
      <c r="CG40" s="15"/>
      <c r="CH40" s="15"/>
      <c r="CT40" s="15"/>
      <c r="CU40" s="15"/>
      <c r="CV40" s="15"/>
      <c r="CW40" s="15"/>
      <c r="CX40" s="15"/>
      <c r="DJ40" s="15"/>
      <c r="DK40" s="15"/>
      <c r="DL40" s="15"/>
      <c r="DM40" s="15"/>
      <c r="DN40" s="15"/>
      <c r="DO40" s="45"/>
      <c r="DP40" s="45"/>
      <c r="DQ40" s="45"/>
      <c r="DR40" s="45"/>
      <c r="DS40" s="45"/>
      <c r="DT40" s="45"/>
      <c r="DU40" s="45"/>
      <c r="DV40" s="45"/>
      <c r="DW40" s="3"/>
      <c r="DX40" s="53"/>
    </row>
    <row r="41" spans="1:128" s="3" customFormat="1" ht="15.75" thickTop="1" x14ac:dyDescent="0.25">
      <c r="B41" s="140" t="s">
        <v>241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2"/>
      <c r="Q41"/>
      <c r="R41" s="140" t="s">
        <v>242</v>
      </c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2"/>
      <c r="AG41"/>
      <c r="AH41" s="140" t="s">
        <v>243</v>
      </c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2"/>
      <c r="AW41"/>
      <c r="AX41" s="140" t="s">
        <v>244</v>
      </c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2"/>
      <c r="BM41"/>
      <c r="BN41" s="140" t="s">
        <v>245</v>
      </c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2"/>
      <c r="CC41"/>
      <c r="CD41" s="146" t="s">
        <v>246</v>
      </c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8"/>
      <c r="CS41"/>
      <c r="CT41" s="146" t="s">
        <v>358</v>
      </c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8"/>
      <c r="DJ41" s="146" t="s">
        <v>390</v>
      </c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8"/>
    </row>
    <row r="42" spans="1:128" s="3" customFormat="1" x14ac:dyDescent="0.25">
      <c r="A42"/>
      <c r="B42" s="20" t="s">
        <v>69</v>
      </c>
      <c r="C42" s="21" t="s">
        <v>0</v>
      </c>
      <c r="D42" s="21" t="s">
        <v>2</v>
      </c>
      <c r="E42" s="21" t="s">
        <v>3</v>
      </c>
      <c r="F42" s="21" t="s">
        <v>4</v>
      </c>
      <c r="G42" s="21" t="s">
        <v>5</v>
      </c>
      <c r="H42" s="21" t="s">
        <v>6</v>
      </c>
      <c r="I42" s="21" t="s">
        <v>7</v>
      </c>
      <c r="J42" s="21" t="s">
        <v>8</v>
      </c>
      <c r="K42" s="21" t="s">
        <v>9</v>
      </c>
      <c r="L42" s="21" t="s">
        <v>10</v>
      </c>
      <c r="M42" s="21" t="s">
        <v>11</v>
      </c>
      <c r="N42" s="21" t="s">
        <v>12</v>
      </c>
      <c r="O42" s="21" t="s">
        <v>13</v>
      </c>
      <c r="P42" s="7" t="s">
        <v>14</v>
      </c>
      <c r="Q42"/>
      <c r="R42" s="20" t="s">
        <v>69</v>
      </c>
      <c r="S42" s="21" t="s">
        <v>0</v>
      </c>
      <c r="T42" s="21" t="s">
        <v>2</v>
      </c>
      <c r="U42" s="21" t="s">
        <v>3</v>
      </c>
      <c r="V42" s="21" t="s">
        <v>4</v>
      </c>
      <c r="W42" s="21" t="s">
        <v>5</v>
      </c>
      <c r="X42" s="21" t="s">
        <v>6</v>
      </c>
      <c r="Y42" s="21" t="s">
        <v>7</v>
      </c>
      <c r="Z42" s="21" t="s">
        <v>8</v>
      </c>
      <c r="AA42" s="21" t="s">
        <v>9</v>
      </c>
      <c r="AB42" s="21" t="s">
        <v>10</v>
      </c>
      <c r="AC42" s="21" t="s">
        <v>11</v>
      </c>
      <c r="AD42" s="21" t="s">
        <v>12</v>
      </c>
      <c r="AE42" s="21" t="s">
        <v>13</v>
      </c>
      <c r="AF42" s="7" t="s">
        <v>14</v>
      </c>
      <c r="AG42"/>
      <c r="AH42" s="20" t="s">
        <v>69</v>
      </c>
      <c r="AI42" s="21" t="s">
        <v>0</v>
      </c>
      <c r="AJ42" s="21" t="s">
        <v>2</v>
      </c>
      <c r="AK42" s="21" t="s">
        <v>3</v>
      </c>
      <c r="AL42" s="21" t="s">
        <v>4</v>
      </c>
      <c r="AM42" s="21" t="s">
        <v>5</v>
      </c>
      <c r="AN42" s="21" t="s">
        <v>6</v>
      </c>
      <c r="AO42" s="21" t="s">
        <v>7</v>
      </c>
      <c r="AP42" s="21" t="s">
        <v>8</v>
      </c>
      <c r="AQ42" s="21" t="s">
        <v>9</v>
      </c>
      <c r="AR42" s="21" t="s">
        <v>10</v>
      </c>
      <c r="AS42" s="21" t="s">
        <v>11</v>
      </c>
      <c r="AT42" s="21" t="s">
        <v>12</v>
      </c>
      <c r="AU42" s="21" t="s">
        <v>13</v>
      </c>
      <c r="AV42" s="54" t="s">
        <v>14</v>
      </c>
      <c r="AX42" s="20" t="s">
        <v>69</v>
      </c>
      <c r="AY42" s="21" t="s">
        <v>0</v>
      </c>
      <c r="AZ42" s="21" t="s">
        <v>2</v>
      </c>
      <c r="BA42" s="21" t="s">
        <v>3</v>
      </c>
      <c r="BB42" s="21" t="s">
        <v>4</v>
      </c>
      <c r="BC42" s="21" t="s">
        <v>5</v>
      </c>
      <c r="BD42" s="21" t="s">
        <v>6</v>
      </c>
      <c r="BE42" s="21" t="s">
        <v>7</v>
      </c>
      <c r="BF42" s="21" t="s">
        <v>8</v>
      </c>
      <c r="BG42" s="21" t="s">
        <v>9</v>
      </c>
      <c r="BH42" s="21" t="s">
        <v>10</v>
      </c>
      <c r="BI42" s="21" t="s">
        <v>11</v>
      </c>
      <c r="BJ42" s="21" t="s">
        <v>12</v>
      </c>
      <c r="BK42" s="21" t="s">
        <v>13</v>
      </c>
      <c r="BL42" s="54" t="s">
        <v>14</v>
      </c>
      <c r="BN42" s="20" t="s">
        <v>69</v>
      </c>
      <c r="BO42" s="21" t="s">
        <v>0</v>
      </c>
      <c r="BP42" s="21" t="s">
        <v>2</v>
      </c>
      <c r="BQ42" s="21" t="s">
        <v>3</v>
      </c>
      <c r="BR42" s="21" t="s">
        <v>4</v>
      </c>
      <c r="BS42" s="21" t="s">
        <v>5</v>
      </c>
      <c r="BT42" s="21" t="s">
        <v>6</v>
      </c>
      <c r="BU42" s="21" t="s">
        <v>7</v>
      </c>
      <c r="BV42" s="21" t="s">
        <v>8</v>
      </c>
      <c r="BW42" s="21" t="s">
        <v>9</v>
      </c>
      <c r="BX42" s="21" t="s">
        <v>10</v>
      </c>
      <c r="BY42" s="21" t="s">
        <v>11</v>
      </c>
      <c r="BZ42" s="21" t="s">
        <v>12</v>
      </c>
      <c r="CA42" s="21" t="s">
        <v>13</v>
      </c>
      <c r="CB42" s="54" t="s">
        <v>14</v>
      </c>
      <c r="CD42" s="72" t="s">
        <v>69</v>
      </c>
      <c r="CE42" s="21" t="s">
        <v>0</v>
      </c>
      <c r="CF42" s="21" t="s">
        <v>2</v>
      </c>
      <c r="CG42" s="21" t="s">
        <v>3</v>
      </c>
      <c r="CH42" s="21" t="s">
        <v>4</v>
      </c>
      <c r="CI42" s="21" t="s">
        <v>5</v>
      </c>
      <c r="CJ42" s="21" t="s">
        <v>6</v>
      </c>
      <c r="CK42" s="21" t="s">
        <v>7</v>
      </c>
      <c r="CL42" s="21" t="s">
        <v>8</v>
      </c>
      <c r="CM42" s="21" t="s">
        <v>9</v>
      </c>
      <c r="CN42" s="21" t="s">
        <v>10</v>
      </c>
      <c r="CO42" s="21" t="s">
        <v>11</v>
      </c>
      <c r="CP42" s="21" t="s">
        <v>12</v>
      </c>
      <c r="CQ42" s="21" t="s">
        <v>13</v>
      </c>
      <c r="CR42" s="73" t="s">
        <v>14</v>
      </c>
      <c r="CT42" s="72" t="s">
        <v>69</v>
      </c>
      <c r="CU42" s="21" t="s">
        <v>0</v>
      </c>
      <c r="CV42" s="21" t="s">
        <v>2</v>
      </c>
      <c r="CW42" s="21" t="s">
        <v>3</v>
      </c>
      <c r="CX42" s="21" t="s">
        <v>4</v>
      </c>
      <c r="CY42" s="21" t="s">
        <v>5</v>
      </c>
      <c r="CZ42" s="21" t="s">
        <v>6</v>
      </c>
      <c r="DA42" s="21" t="s">
        <v>7</v>
      </c>
      <c r="DB42" s="21" t="s">
        <v>8</v>
      </c>
      <c r="DC42" s="21" t="s">
        <v>9</v>
      </c>
      <c r="DD42" s="21" t="s">
        <v>10</v>
      </c>
      <c r="DE42" s="21" t="s">
        <v>11</v>
      </c>
      <c r="DF42" s="21" t="s">
        <v>12</v>
      </c>
      <c r="DG42" s="21" t="s">
        <v>13</v>
      </c>
      <c r="DH42" s="73" t="s">
        <v>14</v>
      </c>
      <c r="DJ42" s="72" t="s">
        <v>69</v>
      </c>
      <c r="DK42" s="21" t="s">
        <v>0</v>
      </c>
      <c r="DL42" s="21" t="s">
        <v>2</v>
      </c>
      <c r="DM42" s="21" t="s">
        <v>3</v>
      </c>
      <c r="DN42" s="21" t="s">
        <v>4</v>
      </c>
      <c r="DO42" s="21" t="s">
        <v>5</v>
      </c>
      <c r="DP42" s="21" t="s">
        <v>6</v>
      </c>
      <c r="DQ42" s="21" t="s">
        <v>7</v>
      </c>
      <c r="DR42" s="21" t="s">
        <v>8</v>
      </c>
      <c r="DS42" s="21" t="s">
        <v>9</v>
      </c>
      <c r="DT42" s="21" t="s">
        <v>10</v>
      </c>
      <c r="DU42" s="21" t="s">
        <v>11</v>
      </c>
      <c r="DV42" s="21" t="s">
        <v>12</v>
      </c>
      <c r="DW42" s="21" t="s">
        <v>13</v>
      </c>
      <c r="DX42" s="73" t="s">
        <v>14</v>
      </c>
    </row>
    <row r="43" spans="1:128" x14ac:dyDescent="0.25">
      <c r="B43" s="29" t="s">
        <v>73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7">
        <f>SUM(C43:N43)</f>
        <v>0</v>
      </c>
      <c r="P43" s="9">
        <f t="shared" ref="P43:P48" si="71">O43/$O$49</f>
        <v>0</v>
      </c>
      <c r="R43" s="29" t="s">
        <v>73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7">
        <f>SUM(S43:AD43)</f>
        <v>0</v>
      </c>
      <c r="AF43" s="9">
        <f t="shared" ref="AF43:AF48" si="72">AE43/$AE$49</f>
        <v>0</v>
      </c>
      <c r="AH43" s="29" t="s">
        <v>73</v>
      </c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7">
        <f>SUM(AI43:AT43)</f>
        <v>0</v>
      </c>
      <c r="AV43" s="9">
        <f t="shared" ref="AV43:AV48" si="73">AU43/$AU$49</f>
        <v>0</v>
      </c>
      <c r="AX43" s="29" t="s">
        <v>73</v>
      </c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>SUM(AY43:BJ43)</f>
        <v>0</v>
      </c>
      <c r="BL43" s="9">
        <f>BK43/$BK$49</f>
        <v>0</v>
      </c>
      <c r="BN43" s="29" t="s">
        <v>73</v>
      </c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7">
        <f>SUM(BO43:BZ43)</f>
        <v>0</v>
      </c>
      <c r="CB43" s="9">
        <f>CA43/$CA$49</f>
        <v>0</v>
      </c>
      <c r="CD43" s="74" t="s">
        <v>73</v>
      </c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7">
        <f>SUM(CE43:CP43)</f>
        <v>0</v>
      </c>
      <c r="CR43" s="75">
        <f t="shared" ref="CR43:CR48" si="74">CQ43/$CQ$49</f>
        <v>0</v>
      </c>
      <c r="CT43" s="74" t="s">
        <v>73</v>
      </c>
      <c r="CU43" s="11"/>
      <c r="CV43" s="11"/>
      <c r="CW43" s="11"/>
      <c r="CX43" s="11"/>
      <c r="CY43" s="11"/>
      <c r="CZ43" s="11">
        <v>1</v>
      </c>
      <c r="DA43" s="11"/>
      <c r="DB43" s="11"/>
      <c r="DC43" s="11"/>
      <c r="DD43" s="11"/>
      <c r="DE43" s="11"/>
      <c r="DF43" s="11"/>
      <c r="DG43" s="17">
        <f>SUM(CU43:DF43)</f>
        <v>1</v>
      </c>
      <c r="DH43" s="75">
        <f t="shared" ref="DH43:DH48" si="75">DG43/$DG$49</f>
        <v>1.282051282051282E-2</v>
      </c>
      <c r="DJ43" s="74" t="s">
        <v>73</v>
      </c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>SUM(DK43:DV43)</f>
        <v>0</v>
      </c>
      <c r="DX43" s="75">
        <f>DW43/$DW$49</f>
        <v>0</v>
      </c>
    </row>
    <row r="44" spans="1:128" s="3" customFormat="1" x14ac:dyDescent="0.25">
      <c r="A44"/>
      <c r="B44" s="29" t="s">
        <v>71</v>
      </c>
      <c r="C44" s="8"/>
      <c r="D44" s="8"/>
      <c r="E44" s="8">
        <v>1</v>
      </c>
      <c r="F44" s="8"/>
      <c r="G44" s="8"/>
      <c r="H44" s="8">
        <v>2</v>
      </c>
      <c r="I44" s="8"/>
      <c r="J44" s="8">
        <v>1</v>
      </c>
      <c r="K44" s="8"/>
      <c r="L44" s="8"/>
      <c r="M44" s="8">
        <v>1</v>
      </c>
      <c r="N44" s="8"/>
      <c r="O44" s="17">
        <f t="shared" ref="O44:O48" si="76">SUM(C44:N44)</f>
        <v>5</v>
      </c>
      <c r="P44" s="9">
        <f t="shared" si="71"/>
        <v>0.3125</v>
      </c>
      <c r="Q44"/>
      <c r="R44" s="29" t="s">
        <v>71</v>
      </c>
      <c r="S44" s="8">
        <v>1</v>
      </c>
      <c r="T44" s="8"/>
      <c r="U44" s="8"/>
      <c r="V44" s="8"/>
      <c r="W44" s="8">
        <v>1</v>
      </c>
      <c r="X44" s="8"/>
      <c r="Y44" s="8">
        <v>1</v>
      </c>
      <c r="Z44" s="8">
        <v>1</v>
      </c>
      <c r="AA44" s="8">
        <v>5</v>
      </c>
      <c r="AB44" s="8"/>
      <c r="AC44" s="8">
        <v>2</v>
      </c>
      <c r="AD44" s="8"/>
      <c r="AE44" s="17">
        <f t="shared" ref="AE44:AE48" si="77">SUM(S44:AD44)</f>
        <v>11</v>
      </c>
      <c r="AF44" s="9">
        <f t="shared" si="72"/>
        <v>0.31428571428571428</v>
      </c>
      <c r="AG44"/>
      <c r="AH44" s="29" t="s">
        <v>71</v>
      </c>
      <c r="AI44" s="11"/>
      <c r="AJ44" s="11"/>
      <c r="AK44" s="11"/>
      <c r="AL44" s="11"/>
      <c r="AM44" s="11"/>
      <c r="AN44" s="11"/>
      <c r="AO44" s="11"/>
      <c r="AP44" s="11">
        <v>1</v>
      </c>
      <c r="AQ44" s="11"/>
      <c r="AR44" s="11"/>
      <c r="AS44" s="11"/>
      <c r="AT44" s="11"/>
      <c r="AU44" s="17">
        <f t="shared" ref="AU44:AU48" si="78">SUM(AI44:AT44)</f>
        <v>1</v>
      </c>
      <c r="AV44" s="9">
        <f t="shared" si="73"/>
        <v>3.4482758620689655E-2</v>
      </c>
      <c r="AW44"/>
      <c r="AX44" s="29" t="s">
        <v>71</v>
      </c>
      <c r="AY44" s="11"/>
      <c r="AZ44" s="11"/>
      <c r="BA44" s="11">
        <v>2</v>
      </c>
      <c r="BB44" s="11"/>
      <c r="BC44" s="11"/>
      <c r="BD44" s="11"/>
      <c r="BE44" s="11"/>
      <c r="BF44" s="11"/>
      <c r="BG44" s="11"/>
      <c r="BH44" s="11"/>
      <c r="BI44" s="11"/>
      <c r="BJ44" s="11">
        <v>1</v>
      </c>
      <c r="BK44" s="17">
        <f t="shared" ref="BK44:BK48" si="79">SUM(AY44:BJ44)</f>
        <v>3</v>
      </c>
      <c r="BL44" s="9">
        <f t="shared" ref="BL44:BL48" si="80">BK44/$BK$49</f>
        <v>7.8947368421052627E-2</v>
      </c>
      <c r="BM44"/>
      <c r="BN44" s="29" t="s">
        <v>71</v>
      </c>
      <c r="BO44" s="11"/>
      <c r="BP44" s="11"/>
      <c r="BQ44" s="11"/>
      <c r="BR44" s="11"/>
      <c r="BS44" s="11"/>
      <c r="BT44" s="11"/>
      <c r="BU44" s="11">
        <v>1</v>
      </c>
      <c r="BV44" s="11"/>
      <c r="BW44" s="11"/>
      <c r="BX44" s="11"/>
      <c r="BY44" s="11"/>
      <c r="BZ44" s="11"/>
      <c r="CA44" s="17">
        <f t="shared" ref="CA44:CA48" si="81">SUM(BO44:BZ44)</f>
        <v>1</v>
      </c>
      <c r="CB44" s="9">
        <f t="shared" ref="CB44:CB48" si="82">CA44/$CA$49</f>
        <v>4.5454545454545456E-2</v>
      </c>
      <c r="CC44"/>
      <c r="CD44" s="74" t="s">
        <v>71</v>
      </c>
      <c r="CE44" s="11">
        <v>1</v>
      </c>
      <c r="CF44" s="11"/>
      <c r="CG44" s="11"/>
      <c r="CH44" s="11">
        <v>2</v>
      </c>
      <c r="CI44" s="11"/>
      <c r="CJ44" s="11"/>
      <c r="CK44" s="11">
        <v>1</v>
      </c>
      <c r="CL44" s="11">
        <v>1</v>
      </c>
      <c r="CM44" s="11"/>
      <c r="CN44" s="11"/>
      <c r="CO44" s="11">
        <v>1</v>
      </c>
      <c r="CP44" s="11">
        <v>2</v>
      </c>
      <c r="CQ44" s="17">
        <f t="shared" ref="CQ44:CQ48" si="83">SUM(CE44:CP44)</f>
        <v>8</v>
      </c>
      <c r="CR44" s="75">
        <f t="shared" si="74"/>
        <v>0.38095238095238093</v>
      </c>
      <c r="CS44"/>
      <c r="CT44" s="74" t="s">
        <v>71</v>
      </c>
      <c r="CU44" s="11">
        <v>3</v>
      </c>
      <c r="CV44" s="11">
        <v>1</v>
      </c>
      <c r="CW44" s="11">
        <v>3</v>
      </c>
      <c r="CX44" s="11">
        <v>1</v>
      </c>
      <c r="CY44" s="11"/>
      <c r="CZ44" s="11">
        <v>2</v>
      </c>
      <c r="DA44" s="11">
        <v>1</v>
      </c>
      <c r="DB44" s="11">
        <v>1</v>
      </c>
      <c r="DC44" s="11">
        <v>1</v>
      </c>
      <c r="DD44" s="11"/>
      <c r="DE44" s="11">
        <v>3</v>
      </c>
      <c r="DF44" s="11">
        <v>5</v>
      </c>
      <c r="DG44" s="17">
        <f t="shared" ref="DG44:DG48" si="84">SUM(CU44:DF44)</f>
        <v>21</v>
      </c>
      <c r="DH44" s="75">
        <f t="shared" si="75"/>
        <v>0.26923076923076922</v>
      </c>
      <c r="DJ44" s="74" t="s">
        <v>71</v>
      </c>
      <c r="DK44" s="11"/>
      <c r="DL44" s="11"/>
      <c r="DM44" s="11"/>
      <c r="DN44" s="11">
        <v>2</v>
      </c>
      <c r="DO44" s="11">
        <v>1</v>
      </c>
      <c r="DP44" s="11"/>
      <c r="DQ44" s="11"/>
      <c r="DR44" s="11"/>
      <c r="DS44" s="11"/>
      <c r="DT44" s="11"/>
      <c r="DU44" s="11"/>
      <c r="DV44" s="11"/>
      <c r="DW44" s="17">
        <f t="shared" ref="DW44:DW48" si="85">SUM(DK44:DV44)</f>
        <v>3</v>
      </c>
      <c r="DX44" s="75">
        <f t="shared" ref="DX44:DX48" si="86">DW44/$DW$49</f>
        <v>0.27272727272727271</v>
      </c>
    </row>
    <row r="45" spans="1:128" x14ac:dyDescent="0.25">
      <c r="B45" s="29" t="s">
        <v>74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7">
        <f t="shared" si="76"/>
        <v>0</v>
      </c>
      <c r="P45" s="9">
        <f t="shared" si="71"/>
        <v>0</v>
      </c>
      <c r="R45" s="29" t="s">
        <v>74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7">
        <f t="shared" si="77"/>
        <v>0</v>
      </c>
      <c r="AF45" s="9">
        <f t="shared" si="72"/>
        <v>0</v>
      </c>
      <c r="AH45" s="29" t="s">
        <v>74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7">
        <f t="shared" si="78"/>
        <v>0</v>
      </c>
      <c r="AV45" s="9">
        <f t="shared" si="73"/>
        <v>0</v>
      </c>
      <c r="AX45" s="29" t="s">
        <v>74</v>
      </c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7">
        <f t="shared" si="79"/>
        <v>0</v>
      </c>
      <c r="BL45" s="9">
        <f t="shared" si="80"/>
        <v>0</v>
      </c>
      <c r="BN45" s="29" t="s">
        <v>74</v>
      </c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7">
        <f t="shared" si="81"/>
        <v>0</v>
      </c>
      <c r="CB45" s="9">
        <f t="shared" si="82"/>
        <v>0</v>
      </c>
      <c r="CD45" s="74" t="s">
        <v>74</v>
      </c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7">
        <f t="shared" si="83"/>
        <v>0</v>
      </c>
      <c r="CR45" s="75">
        <f t="shared" si="74"/>
        <v>0</v>
      </c>
      <c r="CT45" s="74" t="s">
        <v>74</v>
      </c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7">
        <f t="shared" si="84"/>
        <v>0</v>
      </c>
      <c r="DH45" s="75">
        <f t="shared" si="75"/>
        <v>0</v>
      </c>
      <c r="DJ45" s="74" t="s">
        <v>74</v>
      </c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7">
        <f t="shared" si="85"/>
        <v>0</v>
      </c>
      <c r="DX45" s="75">
        <f t="shared" si="86"/>
        <v>0</v>
      </c>
    </row>
    <row r="46" spans="1:128" x14ac:dyDescent="0.25">
      <c r="B46" s="29" t="s">
        <v>67</v>
      </c>
      <c r="C46" s="8"/>
      <c r="D46" s="8"/>
      <c r="E46" s="8"/>
      <c r="F46" s="8"/>
      <c r="G46" s="8">
        <v>5</v>
      </c>
      <c r="H46" s="8"/>
      <c r="I46" s="8">
        <v>1</v>
      </c>
      <c r="J46" s="8"/>
      <c r="K46" s="8"/>
      <c r="L46" s="8"/>
      <c r="M46" s="8"/>
      <c r="N46" s="8">
        <v>1</v>
      </c>
      <c r="O46" s="17">
        <f t="shared" si="76"/>
        <v>7</v>
      </c>
      <c r="P46" s="9">
        <f t="shared" si="71"/>
        <v>0.4375</v>
      </c>
      <c r="R46" s="29" t="s">
        <v>67</v>
      </c>
      <c r="S46" s="8"/>
      <c r="T46" s="8"/>
      <c r="U46" s="8"/>
      <c r="V46" s="8">
        <v>5</v>
      </c>
      <c r="W46" s="8">
        <v>3</v>
      </c>
      <c r="X46" s="8"/>
      <c r="Y46" s="8"/>
      <c r="Z46" s="8"/>
      <c r="AA46" s="8"/>
      <c r="AB46" s="8"/>
      <c r="AC46" s="8">
        <v>2</v>
      </c>
      <c r="AD46" s="8">
        <v>1</v>
      </c>
      <c r="AE46" s="17">
        <f t="shared" si="77"/>
        <v>11</v>
      </c>
      <c r="AF46" s="9">
        <f t="shared" si="72"/>
        <v>0.31428571428571428</v>
      </c>
      <c r="AH46" s="29" t="s">
        <v>67</v>
      </c>
      <c r="AI46" s="11">
        <v>2</v>
      </c>
      <c r="AJ46" s="11">
        <v>2</v>
      </c>
      <c r="AK46" s="11"/>
      <c r="AL46" s="11"/>
      <c r="AM46" s="11"/>
      <c r="AN46" s="11"/>
      <c r="AO46" s="11">
        <v>6</v>
      </c>
      <c r="AP46" s="11">
        <v>1</v>
      </c>
      <c r="AQ46" s="11">
        <v>1</v>
      </c>
      <c r="AR46" s="11">
        <v>6</v>
      </c>
      <c r="AS46" s="11">
        <v>4</v>
      </c>
      <c r="AT46" s="11"/>
      <c r="AU46" s="17">
        <f t="shared" si="78"/>
        <v>22</v>
      </c>
      <c r="AV46" s="9">
        <f t="shared" si="73"/>
        <v>0.75862068965517238</v>
      </c>
      <c r="AX46" s="29" t="s">
        <v>67</v>
      </c>
      <c r="AY46" s="11">
        <v>5</v>
      </c>
      <c r="AZ46" s="11">
        <v>1</v>
      </c>
      <c r="BA46" s="11">
        <v>4</v>
      </c>
      <c r="BB46" s="11"/>
      <c r="BC46" s="11">
        <v>1</v>
      </c>
      <c r="BD46" s="11">
        <v>1</v>
      </c>
      <c r="BE46" s="11">
        <v>2</v>
      </c>
      <c r="BF46" s="11">
        <v>4</v>
      </c>
      <c r="BG46" s="11">
        <v>2</v>
      </c>
      <c r="BH46" s="11"/>
      <c r="BI46" s="11">
        <v>11</v>
      </c>
      <c r="BJ46" s="11">
        <v>4</v>
      </c>
      <c r="BK46" s="17">
        <f t="shared" si="79"/>
        <v>35</v>
      </c>
      <c r="BL46" s="9">
        <f t="shared" si="80"/>
        <v>0.92105263157894735</v>
      </c>
      <c r="BN46" s="29" t="s">
        <v>67</v>
      </c>
      <c r="BO46" s="11">
        <v>6</v>
      </c>
      <c r="BP46" s="11"/>
      <c r="BQ46" s="11">
        <v>3</v>
      </c>
      <c r="BR46" s="11">
        <v>2</v>
      </c>
      <c r="BS46" s="11"/>
      <c r="BT46" s="11">
        <v>1</v>
      </c>
      <c r="BU46" s="11">
        <v>3</v>
      </c>
      <c r="BV46" s="11"/>
      <c r="BW46" s="11"/>
      <c r="BX46" s="11"/>
      <c r="BY46" s="11">
        <v>3</v>
      </c>
      <c r="BZ46" s="11"/>
      <c r="CA46" s="17">
        <f t="shared" si="81"/>
        <v>18</v>
      </c>
      <c r="CB46" s="9">
        <f t="shared" si="82"/>
        <v>0.81818181818181823</v>
      </c>
      <c r="CD46" s="74" t="s">
        <v>67</v>
      </c>
      <c r="CE46" s="11">
        <v>1</v>
      </c>
      <c r="CF46" s="11"/>
      <c r="CG46" s="11"/>
      <c r="CH46" s="11">
        <v>3</v>
      </c>
      <c r="CI46" s="11">
        <v>1</v>
      </c>
      <c r="CJ46" s="11"/>
      <c r="CK46" s="11">
        <v>1</v>
      </c>
      <c r="CL46" s="11">
        <v>1</v>
      </c>
      <c r="CM46" s="11"/>
      <c r="CN46" s="11">
        <v>2</v>
      </c>
      <c r="CO46" s="11">
        <v>2</v>
      </c>
      <c r="CP46" s="11"/>
      <c r="CQ46" s="17">
        <f t="shared" si="83"/>
        <v>11</v>
      </c>
      <c r="CR46" s="75">
        <f t="shared" si="74"/>
        <v>0.52380952380952384</v>
      </c>
      <c r="CT46" s="74" t="s">
        <v>67</v>
      </c>
      <c r="CU46" s="11">
        <v>4</v>
      </c>
      <c r="CV46" s="11">
        <v>3</v>
      </c>
      <c r="CW46" s="11"/>
      <c r="CX46" s="11">
        <v>2</v>
      </c>
      <c r="CY46" s="11">
        <v>2</v>
      </c>
      <c r="CZ46" s="11"/>
      <c r="DA46" s="11">
        <v>24</v>
      </c>
      <c r="DB46" s="11">
        <v>3</v>
      </c>
      <c r="DC46" s="11"/>
      <c r="DD46" s="11">
        <v>1</v>
      </c>
      <c r="DE46" s="11">
        <v>1</v>
      </c>
      <c r="DF46" s="11"/>
      <c r="DG46" s="17">
        <f t="shared" si="84"/>
        <v>40</v>
      </c>
      <c r="DH46" s="75">
        <f t="shared" si="75"/>
        <v>0.51282051282051277</v>
      </c>
      <c r="DJ46" s="74" t="s">
        <v>67</v>
      </c>
      <c r="DK46" s="11"/>
      <c r="DL46" s="11"/>
      <c r="DM46" s="11"/>
      <c r="DN46" s="11">
        <v>4</v>
      </c>
      <c r="DO46" s="11">
        <v>1</v>
      </c>
      <c r="DP46" s="11"/>
      <c r="DQ46" s="11"/>
      <c r="DR46" s="11"/>
      <c r="DS46" s="11"/>
      <c r="DT46" s="11"/>
      <c r="DU46" s="11"/>
      <c r="DV46" s="11"/>
      <c r="DW46" s="17">
        <f t="shared" si="85"/>
        <v>5</v>
      </c>
      <c r="DX46" s="75">
        <f t="shared" si="86"/>
        <v>0.45454545454545453</v>
      </c>
    </row>
    <row r="47" spans="1:128" x14ac:dyDescent="0.25">
      <c r="B47" s="29" t="s">
        <v>70</v>
      </c>
      <c r="C47" s="8"/>
      <c r="D47" s="8"/>
      <c r="E47" s="8"/>
      <c r="F47" s="8"/>
      <c r="G47" s="8">
        <v>1</v>
      </c>
      <c r="H47" s="8"/>
      <c r="I47" s="8"/>
      <c r="J47" s="8"/>
      <c r="K47" s="8"/>
      <c r="L47" s="8"/>
      <c r="M47" s="8"/>
      <c r="N47" s="8"/>
      <c r="O47" s="17">
        <f t="shared" si="76"/>
        <v>1</v>
      </c>
      <c r="P47" s="9">
        <f t="shared" si="71"/>
        <v>6.25E-2</v>
      </c>
      <c r="R47" s="29" t="s">
        <v>70</v>
      </c>
      <c r="S47" s="8"/>
      <c r="T47" s="8">
        <v>1</v>
      </c>
      <c r="U47" s="8"/>
      <c r="V47" s="8"/>
      <c r="W47" s="8"/>
      <c r="X47" s="8"/>
      <c r="Y47" s="8">
        <v>1</v>
      </c>
      <c r="Z47" s="8"/>
      <c r="AA47" s="8">
        <v>2</v>
      </c>
      <c r="AB47" s="8">
        <v>1</v>
      </c>
      <c r="AC47" s="8">
        <v>1</v>
      </c>
      <c r="AD47" s="8"/>
      <c r="AE47" s="17">
        <f t="shared" si="77"/>
        <v>6</v>
      </c>
      <c r="AF47" s="9">
        <f t="shared" si="72"/>
        <v>0.17142857142857143</v>
      </c>
      <c r="AH47" s="29" t="s">
        <v>70</v>
      </c>
      <c r="AI47" s="11"/>
      <c r="AJ47" s="11">
        <v>1</v>
      </c>
      <c r="AK47" s="11"/>
      <c r="AL47" s="11"/>
      <c r="AM47" s="11"/>
      <c r="AN47" s="11"/>
      <c r="AO47" s="11"/>
      <c r="AP47" s="11"/>
      <c r="AQ47" s="11">
        <v>1</v>
      </c>
      <c r="AR47" s="11"/>
      <c r="AS47" s="11"/>
      <c r="AT47" s="11"/>
      <c r="AU47" s="17">
        <f t="shared" si="78"/>
        <v>2</v>
      </c>
      <c r="AV47" s="9">
        <f t="shared" si="73"/>
        <v>6.8965517241379309E-2</v>
      </c>
      <c r="AX47" s="29" t="s">
        <v>70</v>
      </c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7">
        <f t="shared" si="79"/>
        <v>0</v>
      </c>
      <c r="BL47" s="9">
        <f t="shared" si="80"/>
        <v>0</v>
      </c>
      <c r="BN47" s="29" t="s">
        <v>70</v>
      </c>
      <c r="BO47" s="11"/>
      <c r="BP47" s="11"/>
      <c r="BQ47" s="11">
        <v>1</v>
      </c>
      <c r="BR47" s="11"/>
      <c r="BS47" s="11">
        <v>1</v>
      </c>
      <c r="BT47" s="11"/>
      <c r="BU47" s="11"/>
      <c r="BV47" s="11"/>
      <c r="BW47" s="11"/>
      <c r="BX47" s="11"/>
      <c r="BY47" s="11"/>
      <c r="BZ47" s="11">
        <v>1</v>
      </c>
      <c r="CA47" s="17">
        <f t="shared" si="81"/>
        <v>3</v>
      </c>
      <c r="CB47" s="9">
        <f t="shared" si="82"/>
        <v>0.13636363636363635</v>
      </c>
      <c r="CD47" s="74" t="s">
        <v>70</v>
      </c>
      <c r="CE47" s="11"/>
      <c r="CF47" s="11"/>
      <c r="CG47" s="11"/>
      <c r="CH47" s="11"/>
      <c r="CI47" s="11"/>
      <c r="CJ47" s="11"/>
      <c r="CK47" s="11"/>
      <c r="CL47" s="11"/>
      <c r="CM47" s="11"/>
      <c r="CN47" s="11">
        <v>2</v>
      </c>
      <c r="CO47" s="11"/>
      <c r="CP47" s="11"/>
      <c r="CQ47" s="17">
        <f t="shared" si="83"/>
        <v>2</v>
      </c>
      <c r="CR47" s="75">
        <f t="shared" si="74"/>
        <v>9.5238095238095233E-2</v>
      </c>
      <c r="CT47" s="74" t="s">
        <v>70</v>
      </c>
      <c r="CU47" s="11"/>
      <c r="CV47" s="11">
        <v>4</v>
      </c>
      <c r="CW47" s="11">
        <v>1</v>
      </c>
      <c r="CX47" s="11">
        <v>2</v>
      </c>
      <c r="CY47" s="11">
        <v>1</v>
      </c>
      <c r="CZ47" s="11"/>
      <c r="DA47" s="11">
        <v>2</v>
      </c>
      <c r="DB47" s="11"/>
      <c r="DC47" s="11"/>
      <c r="DD47" s="11"/>
      <c r="DE47" s="11">
        <v>1</v>
      </c>
      <c r="DF47" s="11"/>
      <c r="DG47" s="17">
        <f t="shared" si="84"/>
        <v>11</v>
      </c>
      <c r="DH47" s="75">
        <f t="shared" si="75"/>
        <v>0.14102564102564102</v>
      </c>
      <c r="DJ47" s="74" t="s">
        <v>70</v>
      </c>
      <c r="DK47" s="11"/>
      <c r="DL47" s="11"/>
      <c r="DM47" s="11"/>
      <c r="DN47" s="11">
        <v>2</v>
      </c>
      <c r="DO47" s="11"/>
      <c r="DP47" s="11"/>
      <c r="DQ47" s="11"/>
      <c r="DR47" s="11"/>
      <c r="DS47" s="11"/>
      <c r="DT47" s="11"/>
      <c r="DU47" s="11"/>
      <c r="DV47" s="11"/>
      <c r="DW47" s="17">
        <f t="shared" si="85"/>
        <v>2</v>
      </c>
      <c r="DX47" s="75">
        <f t="shared" si="86"/>
        <v>0.18181818181818182</v>
      </c>
    </row>
    <row r="48" spans="1:128" x14ac:dyDescent="0.25">
      <c r="B48" s="29" t="s">
        <v>72</v>
      </c>
      <c r="C48" s="8">
        <v>1</v>
      </c>
      <c r="D48" s="8">
        <v>1</v>
      </c>
      <c r="E48" s="8"/>
      <c r="F48" s="8">
        <v>1</v>
      </c>
      <c r="G48" s="8"/>
      <c r="H48" s="8"/>
      <c r="I48" s="8"/>
      <c r="J48" s="8"/>
      <c r="K48" s="8"/>
      <c r="L48" s="8"/>
      <c r="M48" s="8"/>
      <c r="N48" s="8"/>
      <c r="O48" s="17">
        <f t="shared" si="76"/>
        <v>3</v>
      </c>
      <c r="P48" s="9">
        <f t="shared" si="71"/>
        <v>0.1875</v>
      </c>
      <c r="R48" s="29" t="s">
        <v>72</v>
      </c>
      <c r="S48" s="8"/>
      <c r="T48" s="8"/>
      <c r="U48" s="8"/>
      <c r="V48" s="8"/>
      <c r="W48" s="8"/>
      <c r="X48" s="8"/>
      <c r="Y48" s="8"/>
      <c r="Z48" s="8"/>
      <c r="AA48" s="8">
        <v>6</v>
      </c>
      <c r="AB48" s="8"/>
      <c r="AC48" s="8">
        <v>1</v>
      </c>
      <c r="AD48" s="8"/>
      <c r="AE48" s="17">
        <f t="shared" si="77"/>
        <v>7</v>
      </c>
      <c r="AF48" s="9">
        <f t="shared" si="72"/>
        <v>0.2</v>
      </c>
      <c r="AH48" s="29" t="s">
        <v>72</v>
      </c>
      <c r="AI48" s="11"/>
      <c r="AJ48" s="11"/>
      <c r="AK48" s="11">
        <v>3</v>
      </c>
      <c r="AL48" s="11"/>
      <c r="AM48" s="11"/>
      <c r="AN48" s="11"/>
      <c r="AO48" s="11">
        <v>1</v>
      </c>
      <c r="AP48" s="11"/>
      <c r="AQ48" s="11"/>
      <c r="AR48" s="11"/>
      <c r="AS48" s="11"/>
      <c r="AT48" s="11"/>
      <c r="AU48" s="17">
        <f t="shared" si="78"/>
        <v>4</v>
      </c>
      <c r="AV48" s="9">
        <f t="shared" si="73"/>
        <v>0.13793103448275862</v>
      </c>
      <c r="AX48" s="29" t="s">
        <v>72</v>
      </c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7">
        <f t="shared" si="79"/>
        <v>0</v>
      </c>
      <c r="BL48" s="9">
        <f t="shared" si="80"/>
        <v>0</v>
      </c>
      <c r="BN48" s="29" t="s">
        <v>72</v>
      </c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7">
        <f t="shared" si="81"/>
        <v>0</v>
      </c>
      <c r="CB48" s="9">
        <f t="shared" si="82"/>
        <v>0</v>
      </c>
      <c r="CD48" s="74" t="s">
        <v>72</v>
      </c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7">
        <f t="shared" si="83"/>
        <v>0</v>
      </c>
      <c r="CR48" s="75">
        <f t="shared" si="74"/>
        <v>0</v>
      </c>
      <c r="CT48" s="74" t="s">
        <v>72</v>
      </c>
      <c r="CU48" s="11"/>
      <c r="CV48" s="11"/>
      <c r="CW48" s="11"/>
      <c r="CX48" s="11">
        <v>1</v>
      </c>
      <c r="CY48" s="11"/>
      <c r="CZ48" s="11">
        <v>1</v>
      </c>
      <c r="DA48" s="11"/>
      <c r="DB48" s="11">
        <v>1</v>
      </c>
      <c r="DC48" s="11"/>
      <c r="DD48" s="11"/>
      <c r="DE48" s="11"/>
      <c r="DF48" s="11">
        <v>2</v>
      </c>
      <c r="DG48" s="17">
        <f t="shared" si="84"/>
        <v>5</v>
      </c>
      <c r="DH48" s="75">
        <f t="shared" si="75"/>
        <v>6.4102564102564097E-2</v>
      </c>
      <c r="DJ48" s="74" t="s">
        <v>72</v>
      </c>
      <c r="DK48" s="11"/>
      <c r="DL48" s="11"/>
      <c r="DM48" s="11">
        <v>1</v>
      </c>
      <c r="DN48" s="11"/>
      <c r="DO48" s="11"/>
      <c r="DP48" s="11"/>
      <c r="DQ48" s="11"/>
      <c r="DR48" s="11"/>
      <c r="DS48" s="11"/>
      <c r="DT48" s="11"/>
      <c r="DU48" s="11"/>
      <c r="DV48" s="11"/>
      <c r="DW48" s="17">
        <f t="shared" si="85"/>
        <v>1</v>
      </c>
      <c r="DX48" s="75">
        <f t="shared" si="86"/>
        <v>9.0909090909090912E-2</v>
      </c>
    </row>
    <row r="49" spans="1:128" ht="15.75" thickBot="1" x14ac:dyDescent="0.3">
      <c r="B49" s="30" t="s">
        <v>49</v>
      </c>
      <c r="C49" s="18">
        <f>SUM(C43:C48)</f>
        <v>1</v>
      </c>
      <c r="D49" s="18">
        <f t="shared" ref="D49:N49" si="87">SUM(D43:D48)</f>
        <v>1</v>
      </c>
      <c r="E49" s="18">
        <f t="shared" si="87"/>
        <v>1</v>
      </c>
      <c r="F49" s="18">
        <f t="shared" si="87"/>
        <v>1</v>
      </c>
      <c r="G49" s="18">
        <f t="shared" si="87"/>
        <v>6</v>
      </c>
      <c r="H49" s="18">
        <f t="shared" si="87"/>
        <v>2</v>
      </c>
      <c r="I49" s="18">
        <f t="shared" si="87"/>
        <v>1</v>
      </c>
      <c r="J49" s="18">
        <f t="shared" si="87"/>
        <v>1</v>
      </c>
      <c r="K49" s="18">
        <f t="shared" si="87"/>
        <v>0</v>
      </c>
      <c r="L49" s="18">
        <f t="shared" si="87"/>
        <v>0</v>
      </c>
      <c r="M49" s="18">
        <f t="shared" si="87"/>
        <v>1</v>
      </c>
      <c r="N49" s="18">
        <f t="shared" si="87"/>
        <v>1</v>
      </c>
      <c r="O49" s="18">
        <f>SUM(O43:O48)</f>
        <v>16</v>
      </c>
      <c r="P49" s="34">
        <f>SUM(P43:P48)</f>
        <v>1</v>
      </c>
      <c r="Q49" s="3"/>
      <c r="R49" s="30" t="s">
        <v>49</v>
      </c>
      <c r="S49" s="18">
        <f>SUM(S43:S48)</f>
        <v>1</v>
      </c>
      <c r="T49" s="18">
        <f t="shared" ref="T49:AD49" si="88">SUM(T43:T48)</f>
        <v>1</v>
      </c>
      <c r="U49" s="18">
        <f t="shared" si="88"/>
        <v>0</v>
      </c>
      <c r="V49" s="18">
        <f t="shared" si="88"/>
        <v>5</v>
      </c>
      <c r="W49" s="18">
        <f t="shared" si="88"/>
        <v>4</v>
      </c>
      <c r="X49" s="18">
        <f t="shared" si="88"/>
        <v>0</v>
      </c>
      <c r="Y49" s="18">
        <f t="shared" si="88"/>
        <v>2</v>
      </c>
      <c r="Z49" s="18">
        <f t="shared" si="88"/>
        <v>1</v>
      </c>
      <c r="AA49" s="18">
        <f t="shared" si="88"/>
        <v>13</v>
      </c>
      <c r="AB49" s="18">
        <f t="shared" si="88"/>
        <v>1</v>
      </c>
      <c r="AC49" s="18">
        <f t="shared" si="88"/>
        <v>6</v>
      </c>
      <c r="AD49" s="18">
        <f t="shared" si="88"/>
        <v>1</v>
      </c>
      <c r="AE49" s="18">
        <f>SUM(AE43:AE48)</f>
        <v>35</v>
      </c>
      <c r="AF49" s="34">
        <f>SUM(AF43:AF48)</f>
        <v>1</v>
      </c>
      <c r="AG49" s="3"/>
      <c r="AH49" s="30" t="s">
        <v>49</v>
      </c>
      <c r="AI49" s="18">
        <f>SUM(AI43:AI48)</f>
        <v>2</v>
      </c>
      <c r="AJ49" s="18">
        <f t="shared" ref="AJ49:AT49" si="89">SUM(AJ43:AJ48)</f>
        <v>3</v>
      </c>
      <c r="AK49" s="18">
        <f t="shared" si="89"/>
        <v>3</v>
      </c>
      <c r="AL49" s="18">
        <f t="shared" si="89"/>
        <v>0</v>
      </c>
      <c r="AM49" s="18">
        <f t="shared" si="89"/>
        <v>0</v>
      </c>
      <c r="AN49" s="18">
        <f t="shared" si="89"/>
        <v>0</v>
      </c>
      <c r="AO49" s="18">
        <f t="shared" si="89"/>
        <v>7</v>
      </c>
      <c r="AP49" s="18">
        <f t="shared" si="89"/>
        <v>2</v>
      </c>
      <c r="AQ49" s="18">
        <f t="shared" si="89"/>
        <v>2</v>
      </c>
      <c r="AR49" s="18">
        <f t="shared" si="89"/>
        <v>6</v>
      </c>
      <c r="AS49" s="18">
        <f t="shared" si="89"/>
        <v>4</v>
      </c>
      <c r="AT49" s="18">
        <f t="shared" si="89"/>
        <v>0</v>
      </c>
      <c r="AU49" s="18">
        <f>SUM(AU43:AU48)</f>
        <v>29</v>
      </c>
      <c r="AV49" s="34">
        <f>SUM(AV43:AV48)</f>
        <v>1</v>
      </c>
      <c r="AW49" s="3"/>
      <c r="AX49" s="30" t="s">
        <v>49</v>
      </c>
      <c r="AY49" s="18">
        <f>SUM(AY43:AY48)</f>
        <v>5</v>
      </c>
      <c r="AZ49" s="18">
        <f t="shared" ref="AZ49:BJ49" si="90">SUM(AZ43:AZ48)</f>
        <v>1</v>
      </c>
      <c r="BA49" s="18">
        <f t="shared" si="90"/>
        <v>6</v>
      </c>
      <c r="BB49" s="18">
        <f t="shared" si="90"/>
        <v>0</v>
      </c>
      <c r="BC49" s="18">
        <f t="shared" si="90"/>
        <v>1</v>
      </c>
      <c r="BD49" s="18">
        <f t="shared" si="90"/>
        <v>1</v>
      </c>
      <c r="BE49" s="18">
        <f t="shared" si="90"/>
        <v>2</v>
      </c>
      <c r="BF49" s="18">
        <f t="shared" si="90"/>
        <v>4</v>
      </c>
      <c r="BG49" s="18">
        <f t="shared" si="90"/>
        <v>2</v>
      </c>
      <c r="BH49" s="18">
        <f t="shared" si="90"/>
        <v>0</v>
      </c>
      <c r="BI49" s="18">
        <f t="shared" si="90"/>
        <v>11</v>
      </c>
      <c r="BJ49" s="18">
        <f t="shared" si="90"/>
        <v>5</v>
      </c>
      <c r="BK49" s="18">
        <f>SUM(BK43:BK48)</f>
        <v>38</v>
      </c>
      <c r="BL49" s="34">
        <f>SUM(BL43:BL48)</f>
        <v>1</v>
      </c>
      <c r="BM49" s="3"/>
      <c r="BN49" s="30" t="s">
        <v>49</v>
      </c>
      <c r="BO49" s="18">
        <f>SUM(BO43:BO48)</f>
        <v>6</v>
      </c>
      <c r="BP49" s="18">
        <f t="shared" ref="BP49:BZ49" si="91">SUM(BP43:BP48)</f>
        <v>0</v>
      </c>
      <c r="BQ49" s="18">
        <f t="shared" si="91"/>
        <v>4</v>
      </c>
      <c r="BR49" s="18">
        <f t="shared" si="91"/>
        <v>2</v>
      </c>
      <c r="BS49" s="18">
        <f t="shared" si="91"/>
        <v>1</v>
      </c>
      <c r="BT49" s="18">
        <f t="shared" si="91"/>
        <v>1</v>
      </c>
      <c r="BU49" s="18">
        <f t="shared" si="91"/>
        <v>4</v>
      </c>
      <c r="BV49" s="18">
        <f t="shared" si="91"/>
        <v>0</v>
      </c>
      <c r="BW49" s="18">
        <f t="shared" si="91"/>
        <v>0</v>
      </c>
      <c r="BX49" s="18">
        <f t="shared" si="91"/>
        <v>0</v>
      </c>
      <c r="BY49" s="18">
        <f t="shared" si="91"/>
        <v>3</v>
      </c>
      <c r="BZ49" s="18">
        <f t="shared" si="91"/>
        <v>1</v>
      </c>
      <c r="CA49" s="18">
        <f>SUM(CA43:CA48)</f>
        <v>22</v>
      </c>
      <c r="CB49" s="33">
        <f>SUM(CB43:CB48)</f>
        <v>1</v>
      </c>
      <c r="CC49" s="3"/>
      <c r="CD49" s="76" t="s">
        <v>49</v>
      </c>
      <c r="CE49" s="77">
        <f>SUM(CE43:CE48)</f>
        <v>2</v>
      </c>
      <c r="CF49" s="77">
        <f t="shared" ref="CF49:CP49" si="92">SUM(CF43:CF48)</f>
        <v>0</v>
      </c>
      <c r="CG49" s="77">
        <f t="shared" si="92"/>
        <v>0</v>
      </c>
      <c r="CH49" s="77">
        <f t="shared" si="92"/>
        <v>5</v>
      </c>
      <c r="CI49" s="77">
        <f t="shared" si="92"/>
        <v>1</v>
      </c>
      <c r="CJ49" s="77">
        <f t="shared" si="92"/>
        <v>0</v>
      </c>
      <c r="CK49" s="77">
        <f t="shared" si="92"/>
        <v>2</v>
      </c>
      <c r="CL49" s="77">
        <f t="shared" si="92"/>
        <v>2</v>
      </c>
      <c r="CM49" s="77">
        <f t="shared" si="92"/>
        <v>0</v>
      </c>
      <c r="CN49" s="77">
        <f t="shared" si="92"/>
        <v>4</v>
      </c>
      <c r="CO49" s="77">
        <f t="shared" si="92"/>
        <v>3</v>
      </c>
      <c r="CP49" s="77">
        <f t="shared" si="92"/>
        <v>2</v>
      </c>
      <c r="CQ49" s="77">
        <f>SUM(CQ43:CQ48)</f>
        <v>21</v>
      </c>
      <c r="CR49" s="78">
        <f>SUM(CR43:CR48)</f>
        <v>1</v>
      </c>
      <c r="CS49" s="3"/>
      <c r="CT49" s="76" t="s">
        <v>49</v>
      </c>
      <c r="CU49" s="77">
        <f>SUM(CU43:CU48)</f>
        <v>7</v>
      </c>
      <c r="CV49" s="77">
        <f t="shared" ref="CV49:DF49" si="93">SUM(CV43:CV48)</f>
        <v>8</v>
      </c>
      <c r="CW49" s="77">
        <f t="shared" si="93"/>
        <v>4</v>
      </c>
      <c r="CX49" s="77">
        <f t="shared" si="93"/>
        <v>6</v>
      </c>
      <c r="CY49" s="77">
        <f t="shared" si="93"/>
        <v>3</v>
      </c>
      <c r="CZ49" s="77">
        <f t="shared" si="93"/>
        <v>4</v>
      </c>
      <c r="DA49" s="77">
        <f t="shared" si="93"/>
        <v>27</v>
      </c>
      <c r="DB49" s="77">
        <f t="shared" si="93"/>
        <v>5</v>
      </c>
      <c r="DC49" s="77">
        <f t="shared" si="93"/>
        <v>1</v>
      </c>
      <c r="DD49" s="77">
        <f t="shared" si="93"/>
        <v>1</v>
      </c>
      <c r="DE49" s="77">
        <f t="shared" si="93"/>
        <v>5</v>
      </c>
      <c r="DF49" s="77">
        <f t="shared" si="93"/>
        <v>7</v>
      </c>
      <c r="DG49" s="77">
        <f>SUM(DG43:DG48)</f>
        <v>78</v>
      </c>
      <c r="DH49" s="78">
        <f>SUM(DH43:DH48)</f>
        <v>1</v>
      </c>
      <c r="DJ49" s="76" t="s">
        <v>49</v>
      </c>
      <c r="DK49" s="77">
        <f>SUM(DK43:DK48)</f>
        <v>0</v>
      </c>
      <c r="DL49" s="77">
        <f t="shared" ref="DL49:DV49" si="94">SUM(DL43:DL48)</f>
        <v>0</v>
      </c>
      <c r="DM49" s="77">
        <f t="shared" si="94"/>
        <v>1</v>
      </c>
      <c r="DN49" s="77">
        <f t="shared" si="94"/>
        <v>8</v>
      </c>
      <c r="DO49" s="77">
        <f t="shared" si="94"/>
        <v>2</v>
      </c>
      <c r="DP49" s="77">
        <f t="shared" si="94"/>
        <v>0</v>
      </c>
      <c r="DQ49" s="77">
        <f t="shared" si="94"/>
        <v>0</v>
      </c>
      <c r="DR49" s="77">
        <f t="shared" si="94"/>
        <v>0</v>
      </c>
      <c r="DS49" s="77">
        <f t="shared" si="94"/>
        <v>0</v>
      </c>
      <c r="DT49" s="77">
        <f t="shared" si="94"/>
        <v>0</v>
      </c>
      <c r="DU49" s="77">
        <f t="shared" si="94"/>
        <v>0</v>
      </c>
      <c r="DV49" s="77">
        <f t="shared" si="94"/>
        <v>0</v>
      </c>
      <c r="DW49" s="77">
        <f>SUM(DW43:DW48)</f>
        <v>11</v>
      </c>
      <c r="DX49" s="78">
        <f>SUM(DX43:DX48)</f>
        <v>1</v>
      </c>
    </row>
    <row r="50" spans="1:128" ht="16.5" thickTop="1" thickBot="1" x14ac:dyDescent="0.3"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3"/>
      <c r="DX50" s="53"/>
    </row>
    <row r="51" spans="1:128" s="3" customFormat="1" ht="15.75" thickTop="1" x14ac:dyDescent="0.25">
      <c r="B51" s="140" t="s">
        <v>247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  <c r="Q51"/>
      <c r="R51" s="140" t="s">
        <v>248</v>
      </c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2"/>
      <c r="AG51"/>
      <c r="AH51" s="140" t="s">
        <v>249</v>
      </c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2"/>
      <c r="AW51"/>
      <c r="AX51" s="140" t="s">
        <v>250</v>
      </c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2"/>
      <c r="BM51"/>
      <c r="BN51" s="140" t="s">
        <v>251</v>
      </c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2"/>
      <c r="CC51"/>
      <c r="CD51" s="146" t="s">
        <v>252</v>
      </c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8"/>
      <c r="CS51"/>
      <c r="CT51" s="146" t="s">
        <v>359</v>
      </c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8"/>
      <c r="DJ51" s="146" t="s">
        <v>391</v>
      </c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8"/>
    </row>
    <row r="52" spans="1:128" x14ac:dyDescent="0.25">
      <c r="B52" s="20" t="s">
        <v>75</v>
      </c>
      <c r="C52" s="21" t="s">
        <v>0</v>
      </c>
      <c r="D52" s="21" t="s">
        <v>2</v>
      </c>
      <c r="E52" s="21" t="s">
        <v>3</v>
      </c>
      <c r="F52" s="21" t="s">
        <v>4</v>
      </c>
      <c r="G52" s="21" t="s">
        <v>5</v>
      </c>
      <c r="H52" s="21" t="s">
        <v>6</v>
      </c>
      <c r="I52" s="21" t="s">
        <v>7</v>
      </c>
      <c r="J52" s="21" t="s">
        <v>8</v>
      </c>
      <c r="K52" s="21" t="s">
        <v>9</v>
      </c>
      <c r="L52" s="21" t="s">
        <v>10</v>
      </c>
      <c r="M52" s="21" t="s">
        <v>11</v>
      </c>
      <c r="N52" s="21" t="s">
        <v>12</v>
      </c>
      <c r="O52" s="21" t="s">
        <v>13</v>
      </c>
      <c r="P52" s="7" t="s">
        <v>14</v>
      </c>
      <c r="R52" s="20" t="s">
        <v>75</v>
      </c>
      <c r="S52" s="21" t="s">
        <v>0</v>
      </c>
      <c r="T52" s="21" t="s">
        <v>2</v>
      </c>
      <c r="U52" s="21" t="s">
        <v>3</v>
      </c>
      <c r="V52" s="21" t="s">
        <v>4</v>
      </c>
      <c r="W52" s="21" t="s">
        <v>5</v>
      </c>
      <c r="X52" s="21" t="s">
        <v>6</v>
      </c>
      <c r="Y52" s="21" t="s">
        <v>7</v>
      </c>
      <c r="Z52" s="21" t="s">
        <v>8</v>
      </c>
      <c r="AA52" s="21" t="s">
        <v>9</v>
      </c>
      <c r="AB52" s="21" t="s">
        <v>10</v>
      </c>
      <c r="AC52" s="21" t="s">
        <v>11</v>
      </c>
      <c r="AD52" s="21" t="s">
        <v>12</v>
      </c>
      <c r="AE52" s="21" t="s">
        <v>13</v>
      </c>
      <c r="AF52" s="7" t="s">
        <v>14</v>
      </c>
      <c r="AG52" s="3"/>
      <c r="AH52" s="20" t="s">
        <v>75</v>
      </c>
      <c r="AI52" s="21" t="s">
        <v>0</v>
      </c>
      <c r="AJ52" s="21" t="s">
        <v>2</v>
      </c>
      <c r="AK52" s="21" t="s">
        <v>3</v>
      </c>
      <c r="AL52" s="21" t="s">
        <v>4</v>
      </c>
      <c r="AM52" s="21" t="s">
        <v>5</v>
      </c>
      <c r="AN52" s="21" t="s">
        <v>6</v>
      </c>
      <c r="AO52" s="21" t="s">
        <v>7</v>
      </c>
      <c r="AP52" s="21" t="s">
        <v>8</v>
      </c>
      <c r="AQ52" s="21" t="s">
        <v>9</v>
      </c>
      <c r="AR52" s="21" t="s">
        <v>10</v>
      </c>
      <c r="AS52" s="21" t="s">
        <v>11</v>
      </c>
      <c r="AT52" s="21" t="s">
        <v>12</v>
      </c>
      <c r="AU52" s="21" t="s">
        <v>13</v>
      </c>
      <c r="AV52" s="54" t="s">
        <v>14</v>
      </c>
      <c r="AW52" s="3"/>
      <c r="AX52" s="20" t="s">
        <v>75</v>
      </c>
      <c r="AY52" s="21" t="s">
        <v>0</v>
      </c>
      <c r="AZ52" s="21" t="s">
        <v>2</v>
      </c>
      <c r="BA52" s="21" t="s">
        <v>3</v>
      </c>
      <c r="BB52" s="21" t="s">
        <v>4</v>
      </c>
      <c r="BC52" s="21" t="s">
        <v>5</v>
      </c>
      <c r="BD52" s="21" t="s">
        <v>6</v>
      </c>
      <c r="BE52" s="21" t="s">
        <v>7</v>
      </c>
      <c r="BF52" s="21" t="s">
        <v>8</v>
      </c>
      <c r="BG52" s="21" t="s">
        <v>9</v>
      </c>
      <c r="BH52" s="21" t="s">
        <v>10</v>
      </c>
      <c r="BI52" s="21" t="s">
        <v>11</v>
      </c>
      <c r="BJ52" s="21" t="s">
        <v>12</v>
      </c>
      <c r="BK52" s="21" t="s">
        <v>13</v>
      </c>
      <c r="BL52" s="54" t="s">
        <v>14</v>
      </c>
      <c r="BM52" s="3"/>
      <c r="BN52" s="20" t="s">
        <v>75</v>
      </c>
      <c r="BO52" s="21" t="s">
        <v>0</v>
      </c>
      <c r="BP52" s="21" t="s">
        <v>2</v>
      </c>
      <c r="BQ52" s="21" t="s">
        <v>3</v>
      </c>
      <c r="BR52" s="21" t="s">
        <v>4</v>
      </c>
      <c r="BS52" s="21" t="s">
        <v>5</v>
      </c>
      <c r="BT52" s="21" t="s">
        <v>6</v>
      </c>
      <c r="BU52" s="21" t="s">
        <v>7</v>
      </c>
      <c r="BV52" s="21" t="s">
        <v>8</v>
      </c>
      <c r="BW52" s="21" t="s">
        <v>9</v>
      </c>
      <c r="BX52" s="21" t="s">
        <v>10</v>
      </c>
      <c r="BY52" s="21" t="s">
        <v>11</v>
      </c>
      <c r="BZ52" s="21" t="s">
        <v>12</v>
      </c>
      <c r="CA52" s="21" t="s">
        <v>13</v>
      </c>
      <c r="CB52" s="54" t="s">
        <v>14</v>
      </c>
      <c r="CC52" s="3"/>
      <c r="CD52" s="72" t="s">
        <v>75</v>
      </c>
      <c r="CE52" s="21" t="s">
        <v>0</v>
      </c>
      <c r="CF52" s="21" t="s">
        <v>2</v>
      </c>
      <c r="CG52" s="21" t="s">
        <v>3</v>
      </c>
      <c r="CH52" s="21" t="s">
        <v>4</v>
      </c>
      <c r="CI52" s="21" t="s">
        <v>5</v>
      </c>
      <c r="CJ52" s="21" t="s">
        <v>6</v>
      </c>
      <c r="CK52" s="21" t="s">
        <v>7</v>
      </c>
      <c r="CL52" s="21" t="s">
        <v>8</v>
      </c>
      <c r="CM52" s="21" t="s">
        <v>9</v>
      </c>
      <c r="CN52" s="21" t="s">
        <v>10</v>
      </c>
      <c r="CO52" s="21" t="s">
        <v>11</v>
      </c>
      <c r="CP52" s="21" t="s">
        <v>12</v>
      </c>
      <c r="CQ52" s="21" t="s">
        <v>13</v>
      </c>
      <c r="CR52" s="73" t="s">
        <v>14</v>
      </c>
      <c r="CS52" s="3"/>
      <c r="CT52" s="72" t="s">
        <v>75</v>
      </c>
      <c r="CU52" s="21" t="s">
        <v>0</v>
      </c>
      <c r="CV52" s="21" t="s">
        <v>2</v>
      </c>
      <c r="CW52" s="21" t="s">
        <v>3</v>
      </c>
      <c r="CX52" s="21" t="s">
        <v>4</v>
      </c>
      <c r="CY52" s="21" t="s">
        <v>5</v>
      </c>
      <c r="CZ52" s="21" t="s">
        <v>6</v>
      </c>
      <c r="DA52" s="21" t="s">
        <v>7</v>
      </c>
      <c r="DB52" s="21" t="s">
        <v>8</v>
      </c>
      <c r="DC52" s="21" t="s">
        <v>9</v>
      </c>
      <c r="DD52" s="21" t="s">
        <v>10</v>
      </c>
      <c r="DE52" s="21" t="s">
        <v>11</v>
      </c>
      <c r="DF52" s="21" t="s">
        <v>12</v>
      </c>
      <c r="DG52" s="21" t="s">
        <v>13</v>
      </c>
      <c r="DH52" s="73" t="s">
        <v>14</v>
      </c>
      <c r="DJ52" s="72" t="s">
        <v>75</v>
      </c>
      <c r="DK52" s="21" t="s">
        <v>0</v>
      </c>
      <c r="DL52" s="21" t="s">
        <v>2</v>
      </c>
      <c r="DM52" s="21" t="s">
        <v>3</v>
      </c>
      <c r="DN52" s="21" t="s">
        <v>4</v>
      </c>
      <c r="DO52" s="21" t="s">
        <v>5</v>
      </c>
      <c r="DP52" s="21" t="s">
        <v>6</v>
      </c>
      <c r="DQ52" s="21" t="s">
        <v>7</v>
      </c>
      <c r="DR52" s="21" t="s">
        <v>8</v>
      </c>
      <c r="DS52" s="21" t="s">
        <v>9</v>
      </c>
      <c r="DT52" s="21" t="s">
        <v>10</v>
      </c>
      <c r="DU52" s="21" t="s">
        <v>11</v>
      </c>
      <c r="DV52" s="21" t="s">
        <v>12</v>
      </c>
      <c r="DW52" s="21" t="s">
        <v>13</v>
      </c>
      <c r="DX52" s="73" t="s">
        <v>14</v>
      </c>
    </row>
    <row r="53" spans="1:128" x14ac:dyDescent="0.25">
      <c r="B53" s="29" t="s">
        <v>191</v>
      </c>
      <c r="C53" s="8">
        <v>1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7">
        <f>SUM(C53:N53)</f>
        <v>1</v>
      </c>
      <c r="P53" s="9">
        <f>O53/$O$60</f>
        <v>6.25E-2</v>
      </c>
      <c r="R53" s="29" t="s">
        <v>191</v>
      </c>
      <c r="S53" s="8"/>
      <c r="T53" s="8"/>
      <c r="U53" s="8"/>
      <c r="V53" s="8"/>
      <c r="W53" s="8"/>
      <c r="X53" s="8"/>
      <c r="Y53" s="8"/>
      <c r="Z53" s="8"/>
      <c r="AA53" s="8">
        <v>1</v>
      </c>
      <c r="AB53" s="8"/>
      <c r="AC53" s="8"/>
      <c r="AD53" s="8"/>
      <c r="AE53" s="17">
        <f>SUM(S53:AD53)</f>
        <v>1</v>
      </c>
      <c r="AF53" s="9">
        <f t="shared" ref="AF53:AF59" si="95">AE53/$AE$60</f>
        <v>2.8571428571428571E-2</v>
      </c>
      <c r="AH53" s="29" t="s">
        <v>191</v>
      </c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7">
        <f>SUM(AI53:AT53)</f>
        <v>0</v>
      </c>
      <c r="AV53" s="9">
        <f t="shared" ref="AV53:AV60" si="96">AU53/$AU$60</f>
        <v>0</v>
      </c>
      <c r="AX53" s="29" t="s">
        <v>191</v>
      </c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7">
        <f>SUM(AY53:BJ53)</f>
        <v>0</v>
      </c>
      <c r="BL53" s="9">
        <f>BK53/$BK$60</f>
        <v>0</v>
      </c>
      <c r="BN53" s="29" t="s">
        <v>191</v>
      </c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>
        <v>1</v>
      </c>
      <c r="BZ53" s="11"/>
      <c r="CA53" s="17">
        <f>SUM(BO53:BZ53)</f>
        <v>1</v>
      </c>
      <c r="CB53" s="9">
        <f>CA53/$CA$60</f>
        <v>4.3478260869565216E-2</v>
      </c>
      <c r="CD53" s="74" t="s">
        <v>191</v>
      </c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7">
        <f>SUM(CE53:CP53)</f>
        <v>0</v>
      </c>
      <c r="CR53" s="75">
        <f t="shared" ref="CR53:CR59" si="97">CQ53/$CQ$60</f>
        <v>0</v>
      </c>
      <c r="CT53" s="74" t="s">
        <v>191</v>
      </c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>
        <v>1</v>
      </c>
      <c r="DF53" s="11"/>
      <c r="DG53" s="17">
        <f>SUM(CU53:DF53)</f>
        <v>1</v>
      </c>
      <c r="DH53" s="75">
        <f t="shared" ref="DH53:DH59" si="98">DG53/$DG$60</f>
        <v>1.282051282051282E-2</v>
      </c>
      <c r="DJ53" s="74" t="s">
        <v>191</v>
      </c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7">
        <f>SUM(DK53:DV53)</f>
        <v>0</v>
      </c>
      <c r="DX53" s="75">
        <f>DW53/$DW$60</f>
        <v>0</v>
      </c>
    </row>
    <row r="54" spans="1:128" s="3" customFormat="1" x14ac:dyDescent="0.25">
      <c r="A54"/>
      <c r="B54" s="29" t="s">
        <v>76</v>
      </c>
      <c r="C54" s="8"/>
      <c r="D54" s="8">
        <v>1</v>
      </c>
      <c r="E54" s="8">
        <v>1</v>
      </c>
      <c r="F54" s="8"/>
      <c r="G54" s="8"/>
      <c r="H54" s="8">
        <v>1</v>
      </c>
      <c r="I54" s="8"/>
      <c r="J54" s="8"/>
      <c r="K54" s="8"/>
      <c r="L54" s="8"/>
      <c r="M54" s="8"/>
      <c r="N54" s="8"/>
      <c r="O54" s="17">
        <f t="shared" ref="O54:O58" si="99">SUM(C54:N54)</f>
        <v>3</v>
      </c>
      <c r="P54" s="9">
        <f t="shared" ref="P54:P60" si="100">O54/$O$60</f>
        <v>0.1875</v>
      </c>
      <c r="Q54"/>
      <c r="R54" s="29" t="s">
        <v>76</v>
      </c>
      <c r="S54" s="8"/>
      <c r="T54" s="8"/>
      <c r="U54" s="8"/>
      <c r="V54" s="8"/>
      <c r="W54" s="8"/>
      <c r="X54" s="8"/>
      <c r="Y54" s="8">
        <v>1</v>
      </c>
      <c r="Z54" s="8"/>
      <c r="AA54" s="8">
        <v>1</v>
      </c>
      <c r="AB54" s="8"/>
      <c r="AC54" s="8"/>
      <c r="AD54" s="8"/>
      <c r="AE54" s="17">
        <f t="shared" ref="AE54:AE58" si="101">SUM(S54:AD54)</f>
        <v>2</v>
      </c>
      <c r="AF54" s="9">
        <f t="shared" si="95"/>
        <v>5.7142857142857141E-2</v>
      </c>
      <c r="AG54"/>
      <c r="AH54" s="29" t="s">
        <v>76</v>
      </c>
      <c r="AI54" s="11"/>
      <c r="AJ54" s="11"/>
      <c r="AK54" s="11">
        <v>1</v>
      </c>
      <c r="AL54" s="11"/>
      <c r="AM54" s="11"/>
      <c r="AN54" s="11"/>
      <c r="AO54" s="11"/>
      <c r="AP54" s="11"/>
      <c r="AQ54" s="11"/>
      <c r="AR54" s="11"/>
      <c r="AS54" s="11"/>
      <c r="AT54" s="11"/>
      <c r="AU54" s="17">
        <f t="shared" ref="AU54:AU59" si="102">SUM(AI54:AT54)</f>
        <v>1</v>
      </c>
      <c r="AV54" s="9">
        <f t="shared" si="96"/>
        <v>3.3333333333333333E-2</v>
      </c>
      <c r="AW54"/>
      <c r="AX54" s="29" t="s">
        <v>76</v>
      </c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7">
        <f t="shared" ref="BK54:BK59" si="103">SUM(AY54:BJ54)</f>
        <v>0</v>
      </c>
      <c r="BL54" s="9">
        <f t="shared" ref="BL54:BL60" si="104">BK54/$BK$60</f>
        <v>0</v>
      </c>
      <c r="BM54"/>
      <c r="BN54" s="29" t="s">
        <v>76</v>
      </c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7">
        <f t="shared" ref="CA54:CA59" si="105">SUM(BO54:BZ54)</f>
        <v>0</v>
      </c>
      <c r="CB54" s="9">
        <f t="shared" ref="CB54:CB59" si="106">CA54/$CA$60</f>
        <v>0</v>
      </c>
      <c r="CC54"/>
      <c r="CD54" s="74" t="s">
        <v>76</v>
      </c>
      <c r="CE54" s="11"/>
      <c r="CF54" s="11"/>
      <c r="CG54" s="11"/>
      <c r="CH54" s="11"/>
      <c r="CI54" s="11">
        <v>1</v>
      </c>
      <c r="CJ54" s="11"/>
      <c r="CK54" s="11"/>
      <c r="CL54" s="11"/>
      <c r="CM54" s="11"/>
      <c r="CN54" s="11"/>
      <c r="CO54" s="11"/>
      <c r="CP54" s="11"/>
      <c r="CQ54" s="17">
        <f t="shared" ref="CQ54:CQ59" si="107">SUM(CE54:CP54)</f>
        <v>1</v>
      </c>
      <c r="CR54" s="75">
        <f t="shared" si="97"/>
        <v>4.5454545454545456E-2</v>
      </c>
      <c r="CS54"/>
      <c r="CT54" s="74" t="s">
        <v>76</v>
      </c>
      <c r="CU54" s="11"/>
      <c r="CV54" s="11"/>
      <c r="CW54" s="11">
        <v>1</v>
      </c>
      <c r="CX54" s="11">
        <v>1</v>
      </c>
      <c r="CY54" s="11"/>
      <c r="CZ54" s="11"/>
      <c r="DA54" s="11"/>
      <c r="DB54" s="11"/>
      <c r="DC54" s="11"/>
      <c r="DD54" s="11"/>
      <c r="DE54" s="11"/>
      <c r="DF54" s="11"/>
      <c r="DG54" s="17">
        <f t="shared" ref="DG54:DG59" si="108">SUM(CU54:DF54)</f>
        <v>2</v>
      </c>
      <c r="DH54" s="75">
        <f t="shared" si="98"/>
        <v>2.564102564102564E-2</v>
      </c>
      <c r="DJ54" s="74" t="s">
        <v>76</v>
      </c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7">
        <f t="shared" ref="DW54:DW59" si="109">SUM(DK54:DV54)</f>
        <v>0</v>
      </c>
      <c r="DX54" s="75">
        <f t="shared" ref="DX54:DX59" si="110">DW54/$DW$60</f>
        <v>0</v>
      </c>
    </row>
    <row r="55" spans="1:128" x14ac:dyDescent="0.25">
      <c r="B55" s="29" t="s">
        <v>77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7">
        <f t="shared" si="99"/>
        <v>0</v>
      </c>
      <c r="P55" s="9">
        <f t="shared" si="100"/>
        <v>0</v>
      </c>
      <c r="R55" s="29" t="s">
        <v>77</v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17">
        <f t="shared" si="101"/>
        <v>0</v>
      </c>
      <c r="AF55" s="9">
        <f t="shared" si="95"/>
        <v>0</v>
      </c>
      <c r="AH55" s="29" t="s">
        <v>77</v>
      </c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7">
        <f t="shared" si="102"/>
        <v>0</v>
      </c>
      <c r="AV55" s="9">
        <f t="shared" si="96"/>
        <v>0</v>
      </c>
      <c r="AX55" s="29" t="s">
        <v>77</v>
      </c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7">
        <f t="shared" si="103"/>
        <v>0</v>
      </c>
      <c r="BL55" s="9">
        <f t="shared" si="104"/>
        <v>0</v>
      </c>
      <c r="BN55" s="29" t="s">
        <v>77</v>
      </c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7">
        <f t="shared" si="105"/>
        <v>0</v>
      </c>
      <c r="CB55" s="9">
        <f t="shared" si="106"/>
        <v>0</v>
      </c>
      <c r="CD55" s="74" t="s">
        <v>77</v>
      </c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>
        <v>1</v>
      </c>
      <c r="CQ55" s="17">
        <f t="shared" si="107"/>
        <v>1</v>
      </c>
      <c r="CR55" s="75">
        <f t="shared" si="97"/>
        <v>4.5454545454545456E-2</v>
      </c>
      <c r="CT55" s="74" t="s">
        <v>77</v>
      </c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7">
        <f t="shared" si="108"/>
        <v>0</v>
      </c>
      <c r="DH55" s="75">
        <f t="shared" si="98"/>
        <v>0</v>
      </c>
      <c r="DJ55" s="74" t="s">
        <v>77</v>
      </c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7">
        <f t="shared" si="109"/>
        <v>0</v>
      </c>
      <c r="DX55" s="75">
        <f t="shared" si="110"/>
        <v>0</v>
      </c>
    </row>
    <row r="56" spans="1:128" x14ac:dyDescent="0.25">
      <c r="B56" s="29" t="s">
        <v>193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7">
        <f t="shared" si="99"/>
        <v>0</v>
      </c>
      <c r="P56" s="9">
        <f t="shared" si="100"/>
        <v>0</v>
      </c>
      <c r="R56" s="29" t="s">
        <v>193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7">
        <f t="shared" si="101"/>
        <v>0</v>
      </c>
      <c r="AF56" s="9">
        <f t="shared" si="95"/>
        <v>0</v>
      </c>
      <c r="AH56" s="29" t="s">
        <v>193</v>
      </c>
      <c r="AI56" s="11"/>
      <c r="AJ56" s="11"/>
      <c r="AK56" s="11">
        <v>1</v>
      </c>
      <c r="AL56" s="11"/>
      <c r="AM56" s="11"/>
      <c r="AN56" s="11"/>
      <c r="AO56" s="11"/>
      <c r="AP56" s="11"/>
      <c r="AQ56" s="11"/>
      <c r="AR56" s="11"/>
      <c r="AS56" s="11">
        <v>1</v>
      </c>
      <c r="AT56" s="11"/>
      <c r="AU56" s="17">
        <f t="shared" si="102"/>
        <v>2</v>
      </c>
      <c r="AV56" s="9">
        <f t="shared" si="96"/>
        <v>6.6666666666666666E-2</v>
      </c>
      <c r="AX56" s="29" t="s">
        <v>193</v>
      </c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7">
        <f t="shared" si="103"/>
        <v>0</v>
      </c>
      <c r="BL56" s="9">
        <f t="shared" si="104"/>
        <v>0</v>
      </c>
      <c r="BN56" s="29" t="s">
        <v>193</v>
      </c>
      <c r="BO56" s="11"/>
      <c r="BP56" s="11"/>
      <c r="BQ56" s="11">
        <v>1</v>
      </c>
      <c r="BR56" s="11"/>
      <c r="BS56" s="11"/>
      <c r="BT56" s="11"/>
      <c r="BU56" s="11">
        <v>1</v>
      </c>
      <c r="BV56" s="11"/>
      <c r="BW56" s="11"/>
      <c r="BX56" s="11"/>
      <c r="BY56" s="11"/>
      <c r="BZ56" s="11"/>
      <c r="CA56" s="17">
        <f t="shared" si="105"/>
        <v>2</v>
      </c>
      <c r="CB56" s="9">
        <f t="shared" si="106"/>
        <v>8.6956521739130432E-2</v>
      </c>
      <c r="CD56" s="74" t="s">
        <v>193</v>
      </c>
      <c r="CE56" s="11"/>
      <c r="CF56" s="11"/>
      <c r="CG56" s="11"/>
      <c r="CH56" s="11">
        <v>2</v>
      </c>
      <c r="CI56" s="11"/>
      <c r="CJ56" s="11"/>
      <c r="CK56" s="11"/>
      <c r="CL56" s="11"/>
      <c r="CM56" s="11"/>
      <c r="CN56" s="11"/>
      <c r="CO56" s="11"/>
      <c r="CP56" s="11"/>
      <c r="CQ56" s="17">
        <f t="shared" si="107"/>
        <v>2</v>
      </c>
      <c r="CR56" s="75">
        <f t="shared" si="97"/>
        <v>9.0909090909090912E-2</v>
      </c>
      <c r="CT56" s="74" t="s">
        <v>193</v>
      </c>
      <c r="CU56" s="11">
        <v>1</v>
      </c>
      <c r="CV56" s="11">
        <v>1</v>
      </c>
      <c r="CW56" s="11">
        <v>1</v>
      </c>
      <c r="CX56" s="11">
        <v>1</v>
      </c>
      <c r="CY56" s="11">
        <v>1</v>
      </c>
      <c r="CZ56" s="11">
        <v>2</v>
      </c>
      <c r="DA56" s="11">
        <v>1</v>
      </c>
      <c r="DB56" s="11">
        <v>1</v>
      </c>
      <c r="DC56" s="11"/>
      <c r="DD56" s="11"/>
      <c r="DE56" s="11">
        <v>1</v>
      </c>
      <c r="DF56" s="11">
        <v>4</v>
      </c>
      <c r="DG56" s="17">
        <f t="shared" si="108"/>
        <v>14</v>
      </c>
      <c r="DH56" s="75">
        <f t="shared" si="98"/>
        <v>0.17948717948717949</v>
      </c>
      <c r="DJ56" s="74" t="s">
        <v>193</v>
      </c>
      <c r="DK56" s="11"/>
      <c r="DL56" s="11"/>
      <c r="DM56" s="11">
        <v>1</v>
      </c>
      <c r="DN56" s="11">
        <v>2</v>
      </c>
      <c r="DO56" s="11"/>
      <c r="DP56" s="11"/>
      <c r="DQ56" s="11"/>
      <c r="DR56" s="11"/>
      <c r="DS56" s="11"/>
      <c r="DT56" s="11"/>
      <c r="DU56" s="11"/>
      <c r="DV56" s="11"/>
      <c r="DW56" s="17">
        <f t="shared" si="109"/>
        <v>3</v>
      </c>
      <c r="DX56" s="75">
        <f t="shared" si="110"/>
        <v>0.27272727272727271</v>
      </c>
    </row>
    <row r="57" spans="1:128" x14ac:dyDescent="0.25">
      <c r="B57" s="29" t="s">
        <v>169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7">
        <f t="shared" si="99"/>
        <v>0</v>
      </c>
      <c r="P57" s="9">
        <f t="shared" si="100"/>
        <v>0</v>
      </c>
      <c r="R57" s="29" t="s">
        <v>67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7">
        <f t="shared" si="101"/>
        <v>0</v>
      </c>
      <c r="AF57" s="9">
        <f t="shared" si="95"/>
        <v>0</v>
      </c>
      <c r="AH57" s="29" t="s">
        <v>67</v>
      </c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7">
        <f t="shared" si="102"/>
        <v>0</v>
      </c>
      <c r="AV57" s="9">
        <f t="shared" si="96"/>
        <v>0</v>
      </c>
      <c r="AX57" s="29" t="s">
        <v>169</v>
      </c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7">
        <f t="shared" si="103"/>
        <v>0</v>
      </c>
      <c r="BL57" s="9">
        <f t="shared" si="104"/>
        <v>0</v>
      </c>
      <c r="BN57" s="29" t="s">
        <v>169</v>
      </c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7">
        <f t="shared" si="105"/>
        <v>0</v>
      </c>
      <c r="CB57" s="9">
        <f t="shared" si="106"/>
        <v>0</v>
      </c>
      <c r="CD57" s="74" t="s">
        <v>169</v>
      </c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7">
        <f t="shared" si="107"/>
        <v>0</v>
      </c>
      <c r="CR57" s="75">
        <f t="shared" si="97"/>
        <v>0</v>
      </c>
      <c r="CT57" s="74" t="s">
        <v>169</v>
      </c>
      <c r="CU57" s="11">
        <v>1</v>
      </c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>
        <v>1</v>
      </c>
      <c r="DG57" s="17">
        <f t="shared" si="108"/>
        <v>2</v>
      </c>
      <c r="DH57" s="75">
        <f t="shared" si="98"/>
        <v>2.564102564102564E-2</v>
      </c>
      <c r="DJ57" s="74" t="s">
        <v>169</v>
      </c>
      <c r="DK57" s="11"/>
      <c r="DL57" s="11"/>
      <c r="DM57" s="11"/>
      <c r="DN57" s="11">
        <v>1</v>
      </c>
      <c r="DO57" s="11"/>
      <c r="DP57" s="11"/>
      <c r="DQ57" s="11"/>
      <c r="DR57" s="11"/>
      <c r="DS57" s="11"/>
      <c r="DT57" s="11"/>
      <c r="DU57" s="11"/>
      <c r="DV57" s="11"/>
      <c r="DW57" s="17">
        <f t="shared" si="109"/>
        <v>1</v>
      </c>
      <c r="DX57" s="75">
        <f t="shared" si="110"/>
        <v>9.0909090909090912E-2</v>
      </c>
    </row>
    <row r="58" spans="1:128" x14ac:dyDescent="0.25">
      <c r="B58" s="51" t="s">
        <v>168</v>
      </c>
      <c r="C58" s="50"/>
      <c r="D58" s="50"/>
      <c r="E58" s="50"/>
      <c r="F58" s="50">
        <v>1</v>
      </c>
      <c r="G58" s="50">
        <v>6</v>
      </c>
      <c r="H58" s="50">
        <v>1</v>
      </c>
      <c r="I58" s="50">
        <v>1</v>
      </c>
      <c r="J58" s="50">
        <v>1</v>
      </c>
      <c r="K58" s="50"/>
      <c r="L58" s="50"/>
      <c r="M58" s="50">
        <v>1</v>
      </c>
      <c r="N58" s="50">
        <v>1</v>
      </c>
      <c r="O58" s="17">
        <f t="shared" si="99"/>
        <v>12</v>
      </c>
      <c r="P58" s="9">
        <f t="shared" si="100"/>
        <v>0.75</v>
      </c>
      <c r="R58" s="51" t="s">
        <v>168</v>
      </c>
      <c r="S58" s="50">
        <v>1</v>
      </c>
      <c r="T58" s="50">
        <v>1</v>
      </c>
      <c r="U58" s="50"/>
      <c r="V58" s="50">
        <v>5</v>
      </c>
      <c r="W58" s="50">
        <v>4</v>
      </c>
      <c r="X58" s="50"/>
      <c r="Y58" s="50">
        <v>1</v>
      </c>
      <c r="Z58" s="50">
        <v>1</v>
      </c>
      <c r="AA58" s="50">
        <v>11</v>
      </c>
      <c r="AB58" s="50">
        <v>1</v>
      </c>
      <c r="AC58" s="50">
        <v>6</v>
      </c>
      <c r="AD58" s="50">
        <v>1</v>
      </c>
      <c r="AE58" s="17">
        <f t="shared" si="101"/>
        <v>32</v>
      </c>
      <c r="AF58" s="9">
        <f t="shared" si="95"/>
        <v>0.91428571428571426</v>
      </c>
      <c r="AH58" s="29" t="s">
        <v>168</v>
      </c>
      <c r="AI58" s="11">
        <v>2</v>
      </c>
      <c r="AJ58" s="11">
        <v>3</v>
      </c>
      <c r="AK58" s="11">
        <v>2</v>
      </c>
      <c r="AL58" s="11"/>
      <c r="AM58" s="11"/>
      <c r="AN58" s="11"/>
      <c r="AO58" s="11">
        <v>7</v>
      </c>
      <c r="AP58" s="11">
        <v>2</v>
      </c>
      <c r="AQ58" s="11">
        <v>2</v>
      </c>
      <c r="AR58" s="11">
        <v>6</v>
      </c>
      <c r="AS58" s="11">
        <v>3</v>
      </c>
      <c r="AT58" s="11"/>
      <c r="AU58" s="17">
        <f t="shared" si="102"/>
        <v>27</v>
      </c>
      <c r="AV58" s="9">
        <f t="shared" si="96"/>
        <v>0.9</v>
      </c>
      <c r="AX58" s="29" t="s">
        <v>168</v>
      </c>
      <c r="AY58" s="11">
        <v>5</v>
      </c>
      <c r="AZ58" s="11">
        <v>1</v>
      </c>
      <c r="BA58" s="11">
        <v>6</v>
      </c>
      <c r="BB58" s="11"/>
      <c r="BC58" s="11">
        <v>1</v>
      </c>
      <c r="BD58" s="11">
        <v>1</v>
      </c>
      <c r="BE58" s="11">
        <v>2</v>
      </c>
      <c r="BF58" s="11">
        <v>4</v>
      </c>
      <c r="BG58" s="11">
        <v>2</v>
      </c>
      <c r="BH58" s="11"/>
      <c r="BI58" s="11">
        <v>11</v>
      </c>
      <c r="BJ58" s="11">
        <v>5</v>
      </c>
      <c r="BK58" s="17">
        <f t="shared" si="103"/>
        <v>38</v>
      </c>
      <c r="BL58" s="9">
        <f t="shared" si="104"/>
        <v>1</v>
      </c>
      <c r="BN58" s="29" t="s">
        <v>168</v>
      </c>
      <c r="BO58" s="11">
        <v>6</v>
      </c>
      <c r="BP58" s="11"/>
      <c r="BQ58" s="11">
        <v>3</v>
      </c>
      <c r="BR58" s="11">
        <v>2</v>
      </c>
      <c r="BS58" s="11">
        <v>1</v>
      </c>
      <c r="BT58" s="11">
        <v>1</v>
      </c>
      <c r="BU58" s="11">
        <v>3</v>
      </c>
      <c r="BV58" s="11"/>
      <c r="BW58" s="11"/>
      <c r="BX58" s="11"/>
      <c r="BY58" s="11">
        <v>2</v>
      </c>
      <c r="BZ58" s="11">
        <v>1</v>
      </c>
      <c r="CA58" s="17">
        <f t="shared" si="105"/>
        <v>19</v>
      </c>
      <c r="CB58" s="9">
        <f t="shared" si="106"/>
        <v>0.82608695652173914</v>
      </c>
      <c r="CD58" s="74" t="s">
        <v>168</v>
      </c>
      <c r="CE58" s="11">
        <v>2</v>
      </c>
      <c r="CF58" s="11"/>
      <c r="CG58" s="11"/>
      <c r="CH58" s="11">
        <v>3</v>
      </c>
      <c r="CI58" s="11"/>
      <c r="CJ58" s="11"/>
      <c r="CK58" s="11">
        <v>2</v>
      </c>
      <c r="CL58" s="11">
        <v>2</v>
      </c>
      <c r="CM58" s="11"/>
      <c r="CN58" s="11">
        <v>4</v>
      </c>
      <c r="CO58" s="11">
        <v>3</v>
      </c>
      <c r="CP58" s="11">
        <v>1</v>
      </c>
      <c r="CQ58" s="17">
        <f t="shared" si="107"/>
        <v>17</v>
      </c>
      <c r="CR58" s="75">
        <f t="shared" si="97"/>
        <v>0.77272727272727271</v>
      </c>
      <c r="CT58" s="74" t="s">
        <v>168</v>
      </c>
      <c r="CU58" s="11">
        <v>5</v>
      </c>
      <c r="CV58" s="11">
        <v>6</v>
      </c>
      <c r="CW58" s="11">
        <v>2</v>
      </c>
      <c r="CX58" s="11">
        <v>4</v>
      </c>
      <c r="CY58" s="11">
        <v>2</v>
      </c>
      <c r="CZ58" s="11">
        <v>2</v>
      </c>
      <c r="DA58" s="11">
        <v>26</v>
      </c>
      <c r="DB58" s="11">
        <v>4</v>
      </c>
      <c r="DC58" s="11">
        <v>1</v>
      </c>
      <c r="DD58" s="11">
        <v>1</v>
      </c>
      <c r="DE58" s="11">
        <v>3</v>
      </c>
      <c r="DF58" s="11">
        <v>2</v>
      </c>
      <c r="DG58" s="17">
        <f t="shared" si="108"/>
        <v>58</v>
      </c>
      <c r="DH58" s="75">
        <f t="shared" si="98"/>
        <v>0.74358974358974361</v>
      </c>
      <c r="DJ58" s="74" t="s">
        <v>168</v>
      </c>
      <c r="DK58" s="11"/>
      <c r="DL58" s="11"/>
      <c r="DM58" s="11"/>
      <c r="DN58" s="11">
        <v>5</v>
      </c>
      <c r="DO58" s="11">
        <v>2</v>
      </c>
      <c r="DP58" s="11"/>
      <c r="DQ58" s="11"/>
      <c r="DR58" s="11"/>
      <c r="DS58" s="11"/>
      <c r="DT58" s="11"/>
      <c r="DU58" s="11"/>
      <c r="DV58" s="11"/>
      <c r="DW58" s="17">
        <f t="shared" si="109"/>
        <v>7</v>
      </c>
      <c r="DX58" s="75">
        <f t="shared" si="110"/>
        <v>0.63636363636363635</v>
      </c>
    </row>
    <row r="59" spans="1:128" x14ac:dyDescent="0.25">
      <c r="B59" s="51" t="s">
        <v>192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17">
        <f t="shared" ref="O59" si="111">SUM(C59:N59)</f>
        <v>0</v>
      </c>
      <c r="P59" s="9">
        <f t="shared" si="100"/>
        <v>0</v>
      </c>
      <c r="Q59" s="3"/>
      <c r="R59" s="29" t="s">
        <v>192</v>
      </c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17">
        <f t="shared" ref="AE59" si="112">SUM(S59:AD59)</f>
        <v>0</v>
      </c>
      <c r="AF59" s="9">
        <f t="shared" si="95"/>
        <v>0</v>
      </c>
      <c r="AG59" s="3"/>
      <c r="AH59" s="29" t="s">
        <v>192</v>
      </c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7">
        <f t="shared" si="102"/>
        <v>0</v>
      </c>
      <c r="AV59" s="9">
        <f t="shared" si="96"/>
        <v>0</v>
      </c>
      <c r="AW59" s="3"/>
      <c r="AX59" s="29" t="s">
        <v>192</v>
      </c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7">
        <f t="shared" si="103"/>
        <v>0</v>
      </c>
      <c r="BL59" s="9">
        <f t="shared" si="104"/>
        <v>0</v>
      </c>
      <c r="BM59" s="3"/>
      <c r="BN59" s="29" t="s">
        <v>192</v>
      </c>
      <c r="BO59" s="11"/>
      <c r="BP59" s="11"/>
      <c r="BQ59" s="11">
        <v>1</v>
      </c>
      <c r="BR59" s="11"/>
      <c r="BS59" s="11"/>
      <c r="BT59" s="11"/>
      <c r="BU59" s="11"/>
      <c r="BV59" s="11"/>
      <c r="BW59" s="11"/>
      <c r="BX59" s="11"/>
      <c r="BY59" s="11"/>
      <c r="BZ59" s="11"/>
      <c r="CA59" s="17">
        <f t="shared" si="105"/>
        <v>1</v>
      </c>
      <c r="CB59" s="9">
        <f t="shared" si="106"/>
        <v>4.3478260869565216E-2</v>
      </c>
      <c r="CC59" s="3"/>
      <c r="CD59" s="74" t="s">
        <v>192</v>
      </c>
      <c r="CE59" s="11"/>
      <c r="CF59" s="11"/>
      <c r="CG59" s="11"/>
      <c r="CH59" s="11"/>
      <c r="CI59" s="11">
        <v>1</v>
      </c>
      <c r="CJ59" s="11"/>
      <c r="CK59" s="11"/>
      <c r="CL59" s="11"/>
      <c r="CM59" s="11"/>
      <c r="CN59" s="11"/>
      <c r="CO59" s="11"/>
      <c r="CP59" s="11"/>
      <c r="CQ59" s="17">
        <f t="shared" si="107"/>
        <v>1</v>
      </c>
      <c r="CR59" s="75">
        <f t="shared" si="97"/>
        <v>4.5454545454545456E-2</v>
      </c>
      <c r="CS59" s="3"/>
      <c r="CT59" s="74" t="s">
        <v>192</v>
      </c>
      <c r="CU59" s="11"/>
      <c r="CV59" s="11">
        <v>1</v>
      </c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7">
        <f t="shared" si="108"/>
        <v>1</v>
      </c>
      <c r="DH59" s="75">
        <f t="shared" si="98"/>
        <v>1.282051282051282E-2</v>
      </c>
      <c r="DJ59" s="74" t="s">
        <v>192</v>
      </c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7">
        <f t="shared" si="109"/>
        <v>0</v>
      </c>
      <c r="DX59" s="75">
        <f t="shared" si="110"/>
        <v>0</v>
      </c>
    </row>
    <row r="60" spans="1:128" ht="15.75" thickBot="1" x14ac:dyDescent="0.3">
      <c r="B60" s="30" t="s">
        <v>49</v>
      </c>
      <c r="C60" s="18">
        <f>SUM(C53:C59)</f>
        <v>1</v>
      </c>
      <c r="D60" s="18">
        <f t="shared" ref="D60:O60" si="113">SUM(D53:D59)</f>
        <v>1</v>
      </c>
      <c r="E60" s="18">
        <f t="shared" si="113"/>
        <v>1</v>
      </c>
      <c r="F60" s="18">
        <f t="shared" si="113"/>
        <v>1</v>
      </c>
      <c r="G60" s="18">
        <f t="shared" si="113"/>
        <v>6</v>
      </c>
      <c r="H60" s="18">
        <f t="shared" si="113"/>
        <v>2</v>
      </c>
      <c r="I60" s="18">
        <f t="shared" si="113"/>
        <v>1</v>
      </c>
      <c r="J60" s="18">
        <f t="shared" si="113"/>
        <v>1</v>
      </c>
      <c r="K60" s="18">
        <f t="shared" si="113"/>
        <v>0</v>
      </c>
      <c r="L60" s="18">
        <f t="shared" si="113"/>
        <v>0</v>
      </c>
      <c r="M60" s="18">
        <f t="shared" si="113"/>
        <v>1</v>
      </c>
      <c r="N60" s="18">
        <f t="shared" si="113"/>
        <v>1</v>
      </c>
      <c r="O60" s="18">
        <f t="shared" si="113"/>
        <v>16</v>
      </c>
      <c r="P60" s="34">
        <f t="shared" si="100"/>
        <v>1</v>
      </c>
      <c r="Q60" s="4"/>
      <c r="R60" s="30" t="s">
        <v>49</v>
      </c>
      <c r="S60" s="18">
        <f t="shared" ref="S60:AF60" si="114">SUM(S53:S58)</f>
        <v>1</v>
      </c>
      <c r="T60" s="18">
        <f t="shared" si="114"/>
        <v>1</v>
      </c>
      <c r="U60" s="18">
        <f t="shared" si="114"/>
        <v>0</v>
      </c>
      <c r="V60" s="18">
        <f t="shared" si="114"/>
        <v>5</v>
      </c>
      <c r="W60" s="18">
        <f t="shared" si="114"/>
        <v>4</v>
      </c>
      <c r="X60" s="18">
        <f t="shared" si="114"/>
        <v>0</v>
      </c>
      <c r="Y60" s="18">
        <f t="shared" si="114"/>
        <v>2</v>
      </c>
      <c r="Z60" s="18">
        <f t="shared" si="114"/>
        <v>1</v>
      </c>
      <c r="AA60" s="18">
        <f t="shared" si="114"/>
        <v>13</v>
      </c>
      <c r="AB60" s="18">
        <f t="shared" si="114"/>
        <v>1</v>
      </c>
      <c r="AC60" s="18">
        <f t="shared" si="114"/>
        <v>6</v>
      </c>
      <c r="AD60" s="18">
        <f t="shared" si="114"/>
        <v>1</v>
      </c>
      <c r="AE60" s="18">
        <f t="shared" si="114"/>
        <v>35</v>
      </c>
      <c r="AF60" s="34">
        <f t="shared" si="114"/>
        <v>1</v>
      </c>
      <c r="AH60" s="30" t="s">
        <v>49</v>
      </c>
      <c r="AI60" s="18">
        <f>SUM(AI53:AI59)</f>
        <v>2</v>
      </c>
      <c r="AJ60" s="18">
        <f t="shared" ref="AJ60:AT60" si="115">SUM(AJ53:AJ59)</f>
        <v>3</v>
      </c>
      <c r="AK60" s="18">
        <f t="shared" si="115"/>
        <v>4</v>
      </c>
      <c r="AL60" s="18">
        <f t="shared" si="115"/>
        <v>0</v>
      </c>
      <c r="AM60" s="18">
        <f t="shared" si="115"/>
        <v>0</v>
      </c>
      <c r="AN60" s="18">
        <f t="shared" si="115"/>
        <v>0</v>
      </c>
      <c r="AO60" s="18">
        <f t="shared" si="115"/>
        <v>7</v>
      </c>
      <c r="AP60" s="18">
        <f t="shared" si="115"/>
        <v>2</v>
      </c>
      <c r="AQ60" s="18">
        <f t="shared" si="115"/>
        <v>2</v>
      </c>
      <c r="AR60" s="18">
        <f t="shared" si="115"/>
        <v>6</v>
      </c>
      <c r="AS60" s="18">
        <f t="shared" si="115"/>
        <v>4</v>
      </c>
      <c r="AT60" s="18">
        <f t="shared" si="115"/>
        <v>0</v>
      </c>
      <c r="AU60" s="18">
        <f>SUM(AU53:AU59)</f>
        <v>30</v>
      </c>
      <c r="AV60" s="34">
        <f t="shared" si="96"/>
        <v>1</v>
      </c>
      <c r="AX60" s="30" t="s">
        <v>49</v>
      </c>
      <c r="AY60" s="18">
        <f>SUM(AY53:AY59)</f>
        <v>5</v>
      </c>
      <c r="AZ60" s="18">
        <f t="shared" ref="AZ60:BJ60" si="116">SUM(AZ53:AZ59)</f>
        <v>1</v>
      </c>
      <c r="BA60" s="18">
        <f t="shared" si="116"/>
        <v>6</v>
      </c>
      <c r="BB60" s="18">
        <f t="shared" si="116"/>
        <v>0</v>
      </c>
      <c r="BC60" s="18">
        <f t="shared" si="116"/>
        <v>1</v>
      </c>
      <c r="BD60" s="18">
        <f t="shared" si="116"/>
        <v>1</v>
      </c>
      <c r="BE60" s="18">
        <f t="shared" si="116"/>
        <v>2</v>
      </c>
      <c r="BF60" s="18">
        <f t="shared" si="116"/>
        <v>4</v>
      </c>
      <c r="BG60" s="18">
        <f t="shared" si="116"/>
        <v>2</v>
      </c>
      <c r="BH60" s="18">
        <f t="shared" si="116"/>
        <v>0</v>
      </c>
      <c r="BI60" s="18">
        <f t="shared" si="116"/>
        <v>11</v>
      </c>
      <c r="BJ60" s="18">
        <f t="shared" si="116"/>
        <v>5</v>
      </c>
      <c r="BK60" s="18">
        <f>SUM(BK53:BK59)</f>
        <v>38</v>
      </c>
      <c r="BL60" s="34">
        <f t="shared" si="104"/>
        <v>1</v>
      </c>
      <c r="BN60" s="30" t="s">
        <v>49</v>
      </c>
      <c r="BO60" s="18">
        <f>SUM(BO53:BO59)</f>
        <v>6</v>
      </c>
      <c r="BP60" s="18">
        <f t="shared" ref="BP60:BZ60" si="117">SUM(BP53:BP59)</f>
        <v>0</v>
      </c>
      <c r="BQ60" s="18">
        <f t="shared" si="117"/>
        <v>5</v>
      </c>
      <c r="BR60" s="18">
        <f t="shared" si="117"/>
        <v>2</v>
      </c>
      <c r="BS60" s="18">
        <f t="shared" si="117"/>
        <v>1</v>
      </c>
      <c r="BT60" s="18">
        <f t="shared" si="117"/>
        <v>1</v>
      </c>
      <c r="BU60" s="18">
        <f t="shared" si="117"/>
        <v>4</v>
      </c>
      <c r="BV60" s="18">
        <f t="shared" si="117"/>
        <v>0</v>
      </c>
      <c r="BW60" s="18">
        <f t="shared" si="117"/>
        <v>0</v>
      </c>
      <c r="BX60" s="18">
        <f t="shared" si="117"/>
        <v>0</v>
      </c>
      <c r="BY60" s="18">
        <f t="shared" si="117"/>
        <v>3</v>
      </c>
      <c r="BZ60" s="18">
        <f t="shared" si="117"/>
        <v>1</v>
      </c>
      <c r="CA60" s="18">
        <f>SUM(CA53:CA59)</f>
        <v>23</v>
      </c>
      <c r="CB60" s="9">
        <f>SUM(CB53:CB59)</f>
        <v>1</v>
      </c>
      <c r="CD60" s="76" t="s">
        <v>49</v>
      </c>
      <c r="CE60" s="77">
        <f>SUM(CE53:CE59)</f>
        <v>2</v>
      </c>
      <c r="CF60" s="77">
        <f t="shared" ref="CF60:CP60" si="118">SUM(CF53:CF59)</f>
        <v>0</v>
      </c>
      <c r="CG60" s="77">
        <f t="shared" si="118"/>
        <v>0</v>
      </c>
      <c r="CH60" s="77">
        <f t="shared" si="118"/>
        <v>5</v>
      </c>
      <c r="CI60" s="77">
        <f t="shared" si="118"/>
        <v>2</v>
      </c>
      <c r="CJ60" s="77">
        <f t="shared" si="118"/>
        <v>0</v>
      </c>
      <c r="CK60" s="77">
        <f t="shared" si="118"/>
        <v>2</v>
      </c>
      <c r="CL60" s="77">
        <f t="shared" si="118"/>
        <v>2</v>
      </c>
      <c r="CM60" s="77">
        <f t="shared" si="118"/>
        <v>0</v>
      </c>
      <c r="CN60" s="77">
        <f t="shared" si="118"/>
        <v>4</v>
      </c>
      <c r="CO60" s="77">
        <f t="shared" si="118"/>
        <v>3</v>
      </c>
      <c r="CP60" s="77">
        <f t="shared" si="118"/>
        <v>2</v>
      </c>
      <c r="CQ60" s="77">
        <f>SUM(CQ53:CQ59)</f>
        <v>22</v>
      </c>
      <c r="CR60" s="80">
        <f>SUM(CR53:CR59)</f>
        <v>1</v>
      </c>
      <c r="CT60" s="76" t="s">
        <v>49</v>
      </c>
      <c r="CU60" s="77">
        <f>SUM(CU53:CU59)</f>
        <v>7</v>
      </c>
      <c r="CV60" s="77">
        <f t="shared" ref="CV60:DF60" si="119">SUM(CV53:CV59)</f>
        <v>8</v>
      </c>
      <c r="CW60" s="77">
        <f t="shared" si="119"/>
        <v>4</v>
      </c>
      <c r="CX60" s="77">
        <f t="shared" si="119"/>
        <v>6</v>
      </c>
      <c r="CY60" s="77">
        <f t="shared" si="119"/>
        <v>3</v>
      </c>
      <c r="CZ60" s="77">
        <f t="shared" si="119"/>
        <v>4</v>
      </c>
      <c r="DA60" s="77">
        <f t="shared" si="119"/>
        <v>27</v>
      </c>
      <c r="DB60" s="77">
        <f t="shared" si="119"/>
        <v>5</v>
      </c>
      <c r="DC60" s="77">
        <f t="shared" si="119"/>
        <v>1</v>
      </c>
      <c r="DD60" s="77">
        <f t="shared" si="119"/>
        <v>1</v>
      </c>
      <c r="DE60" s="77">
        <f t="shared" si="119"/>
        <v>5</v>
      </c>
      <c r="DF60" s="77">
        <f t="shared" si="119"/>
        <v>7</v>
      </c>
      <c r="DG60" s="77">
        <f>SUM(DG53:DG59)</f>
        <v>78</v>
      </c>
      <c r="DH60" s="80">
        <f>SUM(DH53:DH59)</f>
        <v>1</v>
      </c>
      <c r="DJ60" s="76" t="s">
        <v>49</v>
      </c>
      <c r="DK60" s="77">
        <f>SUM(DK53:DK59)</f>
        <v>0</v>
      </c>
      <c r="DL60" s="77">
        <f t="shared" ref="DL60:DV60" si="120">SUM(DL53:DL59)</f>
        <v>0</v>
      </c>
      <c r="DM60" s="77">
        <f t="shared" si="120"/>
        <v>1</v>
      </c>
      <c r="DN60" s="77">
        <f t="shared" si="120"/>
        <v>8</v>
      </c>
      <c r="DO60" s="77">
        <f t="shared" si="120"/>
        <v>2</v>
      </c>
      <c r="DP60" s="77">
        <f t="shared" si="120"/>
        <v>0</v>
      </c>
      <c r="DQ60" s="77">
        <f t="shared" si="120"/>
        <v>0</v>
      </c>
      <c r="DR60" s="77">
        <f t="shared" si="120"/>
        <v>0</v>
      </c>
      <c r="DS60" s="77">
        <f t="shared" si="120"/>
        <v>0</v>
      </c>
      <c r="DT60" s="77">
        <f t="shared" si="120"/>
        <v>0</v>
      </c>
      <c r="DU60" s="77">
        <f t="shared" si="120"/>
        <v>0</v>
      </c>
      <c r="DV60" s="77">
        <f t="shared" si="120"/>
        <v>0</v>
      </c>
      <c r="DW60" s="77">
        <f>SUM(DW53:DW59)</f>
        <v>11</v>
      </c>
      <c r="DX60" s="80">
        <f>SUM(DX53:DX59)</f>
        <v>1</v>
      </c>
    </row>
    <row r="61" spans="1:128" s="3" customFormat="1" ht="15.75" thickTop="1" x14ac:dyDescent="0.25">
      <c r="B61" s="139" t="s">
        <v>174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/>
      <c r="AH61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V61" s="53"/>
      <c r="AW61"/>
      <c r="AX61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L61" s="53"/>
      <c r="BM61"/>
      <c r="BN61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B61" s="53"/>
      <c r="CC61"/>
      <c r="CD61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R61" s="53"/>
      <c r="CS61"/>
      <c r="CT61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H61" s="53"/>
    </row>
    <row r="62" spans="1:128" x14ac:dyDescent="0.25">
      <c r="AG62" s="3"/>
      <c r="AH62" s="3"/>
      <c r="AV62" s="45"/>
      <c r="AW62" s="3"/>
      <c r="AX62" s="3"/>
      <c r="BL62" s="45"/>
      <c r="BM62" s="3"/>
      <c r="BN62" s="3"/>
      <c r="CB62" s="45"/>
      <c r="CC62" s="3"/>
      <c r="CD62" s="3"/>
      <c r="CR62" s="45"/>
      <c r="CS62" s="3"/>
      <c r="CT62" s="3"/>
      <c r="DH62" s="45"/>
    </row>
    <row r="64" spans="1:128" s="3" customFormat="1" x14ac:dyDescent="0.25">
      <c r="A64"/>
    </row>
  </sheetData>
  <sortState ref="R11:AE16">
    <sortCondition ref="R11:R16"/>
  </sortState>
  <mergeCells count="41">
    <mergeCell ref="DJ2:DX2"/>
    <mergeCell ref="DJ9:DX9"/>
    <mergeCell ref="DJ19:DX19"/>
    <mergeCell ref="DJ41:DX41"/>
    <mergeCell ref="DJ51:DX51"/>
    <mergeCell ref="CT2:DH2"/>
    <mergeCell ref="CT9:DH9"/>
    <mergeCell ref="CT19:DH19"/>
    <mergeCell ref="CT41:DH41"/>
    <mergeCell ref="CT51:DH51"/>
    <mergeCell ref="CD2:CR2"/>
    <mergeCell ref="CD9:CR9"/>
    <mergeCell ref="CD19:CR19"/>
    <mergeCell ref="CD41:CR41"/>
    <mergeCell ref="CD51:CR51"/>
    <mergeCell ref="BN2:CB2"/>
    <mergeCell ref="BN9:CB9"/>
    <mergeCell ref="BN19:CB19"/>
    <mergeCell ref="BN41:CB41"/>
    <mergeCell ref="BN51:CB51"/>
    <mergeCell ref="R51:AF51"/>
    <mergeCell ref="B51:P51"/>
    <mergeCell ref="AH2:AV2"/>
    <mergeCell ref="AH9:AV9"/>
    <mergeCell ref="AH19:AV19"/>
    <mergeCell ref="B61:R61"/>
    <mergeCell ref="AX2:BL2"/>
    <mergeCell ref="AX9:BL9"/>
    <mergeCell ref="AX19:BL19"/>
    <mergeCell ref="AX41:BL41"/>
    <mergeCell ref="AX51:BL51"/>
    <mergeCell ref="AH51:AV51"/>
    <mergeCell ref="AH41:AV41"/>
    <mergeCell ref="B2:P2"/>
    <mergeCell ref="R2:AF2"/>
    <mergeCell ref="B9:P9"/>
    <mergeCell ref="R9:AF9"/>
    <mergeCell ref="B19:P19"/>
    <mergeCell ref="R19:AF19"/>
    <mergeCell ref="B41:P41"/>
    <mergeCell ref="R41:AF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50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15" style="38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4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140625" customWidth="1"/>
    <col min="98" max="98" width="15" style="38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4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4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85546875" customWidth="1"/>
    <col min="130" max="130" width="15" style="38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4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2.85546875" customWidth="1"/>
    <col min="162" max="162" width="15" style="38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4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2.85546875" customWidth="1"/>
    <col min="194" max="194" width="15" style="38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3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3.425781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4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2.7109375" customWidth="1"/>
    <col min="226" max="226" width="1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4" bestFit="1" customWidth="1"/>
    <col min="232" max="232" width="3.140625" bestFit="1" customWidth="1"/>
    <col min="233" max="233" width="3.28515625" bestFit="1" customWidth="1"/>
    <col min="234" max="234" width="3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2" width="3.140625" bestFit="1" customWidth="1"/>
    <col min="243" max="243" width="3" bestFit="1" customWidth="1"/>
    <col min="244" max="244" width="4" bestFit="1" customWidth="1"/>
    <col min="245" max="245" width="3" bestFit="1" customWidth="1"/>
    <col min="246" max="247" width="3.5703125" bestFit="1" customWidth="1"/>
    <col min="248" max="248" width="3.28515625" bestFit="1" customWidth="1"/>
    <col min="249" max="250" width="3.140625" bestFit="1" customWidth="1"/>
    <col min="251" max="251" width="3" bestFit="1" customWidth="1"/>
    <col min="252" max="252" width="4" bestFit="1" customWidth="1"/>
    <col min="253" max="253" width="3.42578125" bestFit="1" customWidth="1"/>
    <col min="254" max="254" width="3.7109375" bestFit="1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143" t="s">
        <v>223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  <c r="AH2" s="143" t="s">
        <v>224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5"/>
      <c r="BN2" s="143" t="s">
        <v>253</v>
      </c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254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  <c r="DZ2" s="143" t="s">
        <v>255</v>
      </c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5"/>
      <c r="FF2" s="143" t="s">
        <v>256</v>
      </c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5"/>
      <c r="GL2" s="143" t="s">
        <v>360</v>
      </c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5"/>
      <c r="HR2" s="143" t="s">
        <v>392</v>
      </c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5"/>
    </row>
    <row r="3" spans="2:256" x14ac:dyDescent="0.25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130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130</v>
      </c>
      <c r="BK3" s="21" t="s">
        <v>13</v>
      </c>
      <c r="BL3" s="7" t="s">
        <v>14</v>
      </c>
      <c r="BN3" s="39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130</v>
      </c>
      <c r="CQ3" s="21" t="s">
        <v>13</v>
      </c>
      <c r="CR3" s="7" t="s">
        <v>14</v>
      </c>
      <c r="CT3" s="39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130</v>
      </c>
      <c r="DW3" s="21" t="s">
        <v>13</v>
      </c>
      <c r="DX3" s="7" t="s">
        <v>14</v>
      </c>
      <c r="DZ3" s="39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130</v>
      </c>
      <c r="FC3" s="21" t="s">
        <v>13</v>
      </c>
      <c r="FD3" s="7" t="s">
        <v>14</v>
      </c>
      <c r="FF3" s="39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130</v>
      </c>
      <c r="GI3" s="21" t="s">
        <v>13</v>
      </c>
      <c r="GJ3" s="7" t="s">
        <v>14</v>
      </c>
      <c r="GL3" s="39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130</v>
      </c>
      <c r="HO3" s="21" t="s">
        <v>13</v>
      </c>
      <c r="HP3" s="7" t="s">
        <v>14</v>
      </c>
      <c r="HR3" s="39" t="s">
        <v>45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130</v>
      </c>
      <c r="IU3" s="21" t="s">
        <v>13</v>
      </c>
      <c r="IV3" s="7" t="s">
        <v>14</v>
      </c>
    </row>
    <row r="4" spans="2:256" x14ac:dyDescent="0.25">
      <c r="B4" s="29" t="s">
        <v>46</v>
      </c>
      <c r="C4" s="8"/>
      <c r="D4" s="8"/>
      <c r="E4" s="8"/>
      <c r="F4" s="8"/>
      <c r="G4" s="8">
        <v>2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7">
        <f>SUM(C4:AD4)</f>
        <v>2</v>
      </c>
      <c r="AF4" s="9">
        <f>AE4/$AE$7</f>
        <v>0.125</v>
      </c>
      <c r="AH4" s="29" t="s">
        <v>46</v>
      </c>
      <c r="AI4" s="8"/>
      <c r="AJ4" s="8"/>
      <c r="AK4" s="8"/>
      <c r="AL4" s="8"/>
      <c r="AM4" s="8"/>
      <c r="AN4" s="8"/>
      <c r="AO4" s="8"/>
      <c r="AP4" s="8"/>
      <c r="AQ4" s="8">
        <v>1</v>
      </c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>
        <v>2</v>
      </c>
      <c r="BF4" s="8"/>
      <c r="BG4" s="8"/>
      <c r="BH4" s="8">
        <v>2</v>
      </c>
      <c r="BI4" s="8"/>
      <c r="BJ4" s="8"/>
      <c r="BK4" s="17">
        <f>SUM(AI4:BJ4)</f>
        <v>5</v>
      </c>
      <c r="BL4" s="9">
        <f>BK4/$BK$7</f>
        <v>0.14285714285714285</v>
      </c>
      <c r="BN4" s="29" t="s">
        <v>46</v>
      </c>
      <c r="BO4" s="8"/>
      <c r="BP4" s="8">
        <v>1</v>
      </c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>
        <v>5</v>
      </c>
      <c r="CD4" s="8"/>
      <c r="CE4" s="8"/>
      <c r="CF4" s="8"/>
      <c r="CG4" s="8"/>
      <c r="CH4" s="8"/>
      <c r="CI4" s="8"/>
      <c r="CJ4" s="8"/>
      <c r="CK4" s="8"/>
      <c r="CL4" s="8"/>
      <c r="CM4" s="8"/>
      <c r="CN4" s="8">
        <v>1</v>
      </c>
      <c r="CO4" s="8"/>
      <c r="CP4" s="8"/>
      <c r="CQ4" s="17">
        <f>SUM(BO4:CP4)</f>
        <v>7</v>
      </c>
      <c r="CR4" s="9">
        <f t="shared" ref="CR4:CR6" si="0">CQ4/$CQ$7</f>
        <v>0.2413793103448276</v>
      </c>
      <c r="CT4" s="29" t="s">
        <v>46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>
        <v>1</v>
      </c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SUM(CU4:DV4)</f>
        <v>1</v>
      </c>
      <c r="DX4" s="9">
        <f>DW4/$DW$7</f>
        <v>2.6315789473684209E-2</v>
      </c>
      <c r="DZ4" s="29" t="s">
        <v>46</v>
      </c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>
        <v>3</v>
      </c>
      <c r="FA4" s="8"/>
      <c r="FB4" s="8"/>
      <c r="FC4" s="17">
        <f>SUM(EA4:FB4)</f>
        <v>3</v>
      </c>
      <c r="FD4" s="9">
        <f>FC4/$FC$7</f>
        <v>0.13636363636363635</v>
      </c>
      <c r="FF4" s="29" t="s">
        <v>46</v>
      </c>
      <c r="FG4" s="8"/>
      <c r="FH4" s="8"/>
      <c r="FI4" s="8">
        <v>1</v>
      </c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>
        <v>1</v>
      </c>
      <c r="GA4" s="8"/>
      <c r="GB4" s="8">
        <v>1</v>
      </c>
      <c r="GC4" s="8"/>
      <c r="GD4" s="8">
        <v>1</v>
      </c>
      <c r="GE4" s="8"/>
      <c r="GF4" s="8"/>
      <c r="GG4" s="8"/>
      <c r="GH4" s="8"/>
      <c r="GI4" s="17">
        <f>SUM(FG4:GH4)</f>
        <v>4</v>
      </c>
      <c r="GJ4" s="9">
        <f>GI4/$GI$7</f>
        <v>0.19047619047619047</v>
      </c>
      <c r="GL4" s="29" t="s">
        <v>46</v>
      </c>
      <c r="GM4" s="8"/>
      <c r="GN4" s="8"/>
      <c r="GO4" s="8"/>
      <c r="GP4" s="8"/>
      <c r="GQ4" s="8"/>
      <c r="GR4" s="8">
        <v>1</v>
      </c>
      <c r="GS4" s="8"/>
      <c r="GT4" s="8"/>
      <c r="GU4" s="8">
        <v>1</v>
      </c>
      <c r="GV4" s="8"/>
      <c r="GW4" s="8">
        <v>1</v>
      </c>
      <c r="GX4" s="8"/>
      <c r="GY4" s="8"/>
      <c r="GZ4" s="8"/>
      <c r="HA4" s="8">
        <v>1</v>
      </c>
      <c r="HB4" s="8"/>
      <c r="HC4" s="8"/>
      <c r="HD4" s="8"/>
      <c r="HE4" s="8">
        <v>2</v>
      </c>
      <c r="HF4" s="8">
        <v>2</v>
      </c>
      <c r="HG4" s="8"/>
      <c r="HH4" s="8"/>
      <c r="HI4" s="8"/>
      <c r="HJ4" s="8"/>
      <c r="HK4" s="8">
        <v>1</v>
      </c>
      <c r="HL4" s="8">
        <v>1</v>
      </c>
      <c r="HM4" s="8"/>
      <c r="HN4" s="8"/>
      <c r="HO4" s="17">
        <f>SUM(GM4:HN4)</f>
        <v>10</v>
      </c>
      <c r="HP4" s="9">
        <f>HO4/$HO$7</f>
        <v>0.12820512820512819</v>
      </c>
      <c r="HR4" s="29" t="s">
        <v>46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>
        <v>1</v>
      </c>
      <c r="IS4" s="8"/>
      <c r="IT4" s="8"/>
      <c r="IU4" s="17">
        <f>SUM(HS4:IT4)</f>
        <v>1</v>
      </c>
      <c r="IV4" s="9">
        <f>IU4/$IU$7</f>
        <v>9.0909090909090912E-2</v>
      </c>
    </row>
    <row r="5" spans="2:256" x14ac:dyDescent="0.25">
      <c r="B5" s="29" t="s">
        <v>47</v>
      </c>
      <c r="C5" s="8"/>
      <c r="D5" s="8"/>
      <c r="E5" s="8"/>
      <c r="F5" s="8"/>
      <c r="G5" s="8">
        <v>1</v>
      </c>
      <c r="H5" s="8"/>
      <c r="I5" s="8">
        <v>2</v>
      </c>
      <c r="J5" s="8"/>
      <c r="K5" s="8"/>
      <c r="L5" s="8"/>
      <c r="M5" s="8">
        <v>2</v>
      </c>
      <c r="N5" s="8"/>
      <c r="O5" s="8"/>
      <c r="P5" s="8"/>
      <c r="Q5" s="8">
        <v>1</v>
      </c>
      <c r="R5" s="8">
        <v>1</v>
      </c>
      <c r="S5" s="8"/>
      <c r="T5" s="8"/>
      <c r="U5" s="8"/>
      <c r="V5" s="8"/>
      <c r="W5" s="8"/>
      <c r="X5" s="8"/>
      <c r="Y5" s="8"/>
      <c r="Z5" s="8">
        <v>1</v>
      </c>
      <c r="AA5" s="8"/>
      <c r="AB5" s="8">
        <v>3</v>
      </c>
      <c r="AC5" s="8">
        <v>1</v>
      </c>
      <c r="AD5" s="8"/>
      <c r="AE5" s="17">
        <f t="shared" ref="AE5:AE6" si="1">SUM(C5:AD5)</f>
        <v>12</v>
      </c>
      <c r="AF5" s="9">
        <f t="shared" ref="AF5:AF6" si="2">AE5/$AE$7</f>
        <v>0.75</v>
      </c>
      <c r="AH5" s="29" t="s">
        <v>47</v>
      </c>
      <c r="AI5" s="8"/>
      <c r="AJ5" s="8"/>
      <c r="AK5" s="8"/>
      <c r="AL5" s="8"/>
      <c r="AM5" s="8"/>
      <c r="AN5" s="8"/>
      <c r="AO5" s="8">
        <v>5</v>
      </c>
      <c r="AP5" s="8">
        <v>1</v>
      </c>
      <c r="AQ5" s="8"/>
      <c r="AR5" s="8"/>
      <c r="AS5" s="8">
        <v>2</v>
      </c>
      <c r="AT5" s="8">
        <v>1</v>
      </c>
      <c r="AU5" s="8"/>
      <c r="AV5" s="8">
        <v>1</v>
      </c>
      <c r="AW5" s="8"/>
      <c r="AX5" s="8">
        <v>13</v>
      </c>
      <c r="AY5" s="8"/>
      <c r="AZ5" s="8"/>
      <c r="BA5" s="8"/>
      <c r="BB5" s="8">
        <v>1</v>
      </c>
      <c r="BC5" s="8"/>
      <c r="BD5" s="8"/>
      <c r="BE5" s="8">
        <v>1</v>
      </c>
      <c r="BF5" s="8"/>
      <c r="BG5" s="8"/>
      <c r="BH5" s="8">
        <v>1</v>
      </c>
      <c r="BI5" s="8"/>
      <c r="BJ5" s="8"/>
      <c r="BK5" s="17">
        <f t="shared" ref="BK5:BK6" si="3">SUM(AI5:BJ5)</f>
        <v>26</v>
      </c>
      <c r="BL5" s="9">
        <f t="shared" ref="BL5:BL6" si="4">BK5/$BK$7</f>
        <v>0.74285714285714288</v>
      </c>
      <c r="BN5" s="40" t="s">
        <v>47</v>
      </c>
      <c r="BO5" s="8"/>
      <c r="BP5" s="8">
        <v>2</v>
      </c>
      <c r="BQ5" s="8"/>
      <c r="BR5" s="8"/>
      <c r="BS5" s="8">
        <v>1</v>
      </c>
      <c r="BT5" s="8"/>
      <c r="BU5" s="8"/>
      <c r="BV5" s="8"/>
      <c r="BW5" s="8"/>
      <c r="BX5" s="8"/>
      <c r="BY5" s="8">
        <v>1</v>
      </c>
      <c r="BZ5" s="8"/>
      <c r="CA5" s="8"/>
      <c r="CB5" s="8"/>
      <c r="CC5" s="8">
        <v>1</v>
      </c>
      <c r="CD5" s="8"/>
      <c r="CE5" s="8"/>
      <c r="CF5" s="8">
        <v>2</v>
      </c>
      <c r="CG5" s="8">
        <v>1</v>
      </c>
      <c r="CH5" s="8"/>
      <c r="CI5" s="8"/>
      <c r="CJ5" s="8"/>
      <c r="CK5" s="8"/>
      <c r="CL5" s="8"/>
      <c r="CM5" s="8">
        <v>1</v>
      </c>
      <c r="CN5" s="8"/>
      <c r="CO5" s="8">
        <v>1</v>
      </c>
      <c r="CP5" s="8"/>
      <c r="CQ5" s="17">
        <f t="shared" ref="CQ5:CQ6" si="5">SUM(BO5:CP5)</f>
        <v>10</v>
      </c>
      <c r="CR5" s="9">
        <f>CQ5/$CQ$7</f>
        <v>0.34482758620689657</v>
      </c>
      <c r="CT5" s="40" t="s">
        <v>47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>
        <v>1</v>
      </c>
      <c r="DF5" s="8">
        <v>2</v>
      </c>
      <c r="DG5" s="8"/>
      <c r="DH5" s="8">
        <v>1</v>
      </c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>
        <v>1</v>
      </c>
      <c r="DU5" s="8"/>
      <c r="DV5" s="8"/>
      <c r="DW5" s="17">
        <f t="shared" ref="DW5:DW6" si="6">SUM(CU5:DV5)</f>
        <v>5</v>
      </c>
      <c r="DX5" s="9">
        <f t="shared" ref="DX5:DX6" si="7">DW5/$DW$7</f>
        <v>0.13157894736842105</v>
      </c>
      <c r="DZ5" s="40" t="s">
        <v>47</v>
      </c>
      <c r="EA5" s="8"/>
      <c r="EB5" s="8"/>
      <c r="EC5" s="8"/>
      <c r="ED5" s="8"/>
      <c r="EE5" s="8"/>
      <c r="EF5" s="8"/>
      <c r="EG5" s="8">
        <v>1</v>
      </c>
      <c r="EH5" s="8"/>
      <c r="EI5" s="8"/>
      <c r="EJ5" s="8"/>
      <c r="EK5" s="8">
        <v>2</v>
      </c>
      <c r="EL5" s="8">
        <v>2</v>
      </c>
      <c r="EM5" s="8"/>
      <c r="EN5" s="8"/>
      <c r="EO5" s="8"/>
      <c r="EP5" s="8">
        <v>2</v>
      </c>
      <c r="EQ5" s="8"/>
      <c r="ER5" s="8"/>
      <c r="ES5" s="8">
        <v>1</v>
      </c>
      <c r="ET5" s="8"/>
      <c r="EU5" s="8">
        <v>1</v>
      </c>
      <c r="EV5" s="8"/>
      <c r="EW5" s="8"/>
      <c r="EX5" s="8"/>
      <c r="EY5" s="8"/>
      <c r="EZ5" s="8">
        <v>1</v>
      </c>
      <c r="FA5" s="8"/>
      <c r="FB5" s="8"/>
      <c r="FC5" s="17">
        <f t="shared" ref="FC5:FC6" si="8">SUM(EA5:FB5)</f>
        <v>10</v>
      </c>
      <c r="FD5" s="9">
        <f t="shared" ref="FD5:FD6" si="9">FC5/$FC$7</f>
        <v>0.45454545454545453</v>
      </c>
      <c r="FF5" s="40" t="s">
        <v>47</v>
      </c>
      <c r="FG5" s="8"/>
      <c r="FH5" s="8"/>
      <c r="FI5" s="8"/>
      <c r="FJ5" s="8"/>
      <c r="FK5" s="8">
        <v>1</v>
      </c>
      <c r="FL5" s="8">
        <v>1</v>
      </c>
      <c r="FM5" s="8"/>
      <c r="FN5" s="8"/>
      <c r="FO5" s="8"/>
      <c r="FP5" s="8">
        <v>1</v>
      </c>
      <c r="FQ5" s="8">
        <v>1</v>
      </c>
      <c r="FR5" s="8"/>
      <c r="FS5" s="8"/>
      <c r="FT5" s="8"/>
      <c r="FU5" s="8">
        <v>1</v>
      </c>
      <c r="FV5" s="8">
        <v>2</v>
      </c>
      <c r="FW5" s="8"/>
      <c r="FX5" s="8"/>
      <c r="FY5" s="8">
        <v>2</v>
      </c>
      <c r="FZ5" s="8">
        <v>1</v>
      </c>
      <c r="GA5" s="8"/>
      <c r="GB5" s="8"/>
      <c r="GC5" s="8">
        <v>1</v>
      </c>
      <c r="GD5" s="8">
        <v>2</v>
      </c>
      <c r="GE5" s="8"/>
      <c r="GF5" s="8"/>
      <c r="GG5" s="8"/>
      <c r="GH5" s="8"/>
      <c r="GI5" s="17">
        <f t="shared" ref="GI5:GI6" si="10">SUM(FG5:GH5)</f>
        <v>13</v>
      </c>
      <c r="GJ5" s="9">
        <f>GI5/$GI$7</f>
        <v>0.61904761904761907</v>
      </c>
      <c r="GL5" s="40" t="s">
        <v>47</v>
      </c>
      <c r="GM5" s="8"/>
      <c r="GN5" s="8"/>
      <c r="GO5" s="8"/>
      <c r="GP5" s="8"/>
      <c r="GQ5" s="8">
        <v>2</v>
      </c>
      <c r="GR5" s="8"/>
      <c r="GS5" s="8"/>
      <c r="GT5" s="8"/>
      <c r="GU5" s="8">
        <v>2</v>
      </c>
      <c r="GV5" s="8"/>
      <c r="GW5" s="8">
        <v>4</v>
      </c>
      <c r="GX5" s="8"/>
      <c r="GY5" s="8">
        <v>1</v>
      </c>
      <c r="GZ5" s="8">
        <v>3</v>
      </c>
      <c r="HA5" s="8">
        <v>1</v>
      </c>
      <c r="HB5" s="8">
        <v>2</v>
      </c>
      <c r="HC5" s="8"/>
      <c r="HD5" s="8">
        <v>3</v>
      </c>
      <c r="HE5" s="8">
        <v>6</v>
      </c>
      <c r="HF5" s="8">
        <v>2</v>
      </c>
      <c r="HG5" s="8"/>
      <c r="HH5" s="8"/>
      <c r="HI5" s="8"/>
      <c r="HJ5" s="8">
        <v>1</v>
      </c>
      <c r="HK5" s="8">
        <v>1</v>
      </c>
      <c r="HL5" s="8">
        <v>7</v>
      </c>
      <c r="HM5" s="8"/>
      <c r="HN5" s="8"/>
      <c r="HO5" s="17">
        <f t="shared" ref="HO5:HO6" si="11">SUM(GM5:HN5)</f>
        <v>35</v>
      </c>
      <c r="HP5" s="9">
        <f>HO5/$HO$7</f>
        <v>0.44871794871794873</v>
      </c>
      <c r="HR5" s="40" t="s">
        <v>47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>
        <v>1</v>
      </c>
      <c r="IJ5" s="8"/>
      <c r="IK5" s="8">
        <v>3</v>
      </c>
      <c r="IL5" s="8"/>
      <c r="IM5" s="8"/>
      <c r="IN5" s="8"/>
      <c r="IO5" s="8"/>
      <c r="IP5" s="8"/>
      <c r="IQ5" s="8"/>
      <c r="IR5" s="8">
        <v>3</v>
      </c>
      <c r="IS5" s="8"/>
      <c r="IT5" s="8"/>
      <c r="IU5" s="17">
        <f t="shared" ref="IU5:IU6" si="12">SUM(HS5:IT5)</f>
        <v>7</v>
      </c>
      <c r="IV5" s="9">
        <f t="shared" ref="IV5:IV6" si="13">IU5/$IU$7</f>
        <v>0.63636363636363635</v>
      </c>
    </row>
    <row r="6" spans="2:256" x14ac:dyDescent="0.25">
      <c r="B6" s="29" t="s">
        <v>67</v>
      </c>
      <c r="C6" s="8"/>
      <c r="D6" s="8"/>
      <c r="E6" s="8"/>
      <c r="F6" s="8"/>
      <c r="G6" s="8"/>
      <c r="H6" s="8"/>
      <c r="I6" s="8">
        <v>1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>
        <v>1</v>
      </c>
      <c r="AC6" s="8"/>
      <c r="AD6" s="8"/>
      <c r="AE6" s="17">
        <f t="shared" si="1"/>
        <v>2</v>
      </c>
      <c r="AF6" s="9">
        <f t="shared" si="2"/>
        <v>0.125</v>
      </c>
      <c r="AH6" s="29" t="s">
        <v>67</v>
      </c>
      <c r="AI6" s="8"/>
      <c r="AJ6" s="8"/>
      <c r="AK6" s="8"/>
      <c r="AL6" s="8"/>
      <c r="AM6" s="8"/>
      <c r="AN6" s="8"/>
      <c r="AO6" s="8">
        <v>1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>
        <v>1</v>
      </c>
      <c r="BB6" s="8"/>
      <c r="BC6" s="8"/>
      <c r="BD6" s="8"/>
      <c r="BE6" s="8"/>
      <c r="BF6" s="8"/>
      <c r="BG6" s="8"/>
      <c r="BH6" s="8">
        <v>2</v>
      </c>
      <c r="BI6" s="8"/>
      <c r="BJ6" s="8"/>
      <c r="BK6" s="17">
        <f t="shared" si="3"/>
        <v>4</v>
      </c>
      <c r="BL6" s="9">
        <f t="shared" si="4"/>
        <v>0.11428571428571428</v>
      </c>
      <c r="BN6" s="40" t="s">
        <v>67</v>
      </c>
      <c r="BO6" s="8"/>
      <c r="BP6" s="8"/>
      <c r="BQ6" s="8"/>
      <c r="BR6" s="8"/>
      <c r="BS6" s="8"/>
      <c r="BT6" s="8">
        <v>1</v>
      </c>
      <c r="BU6" s="8"/>
      <c r="BV6" s="8"/>
      <c r="BW6" s="8"/>
      <c r="BX6" s="8"/>
      <c r="BY6" s="8">
        <v>1</v>
      </c>
      <c r="BZ6" s="8"/>
      <c r="CA6" s="8"/>
      <c r="CB6" s="8"/>
      <c r="CC6" s="8">
        <v>1</v>
      </c>
      <c r="CD6" s="8"/>
      <c r="CE6" s="8"/>
      <c r="CF6" s="8"/>
      <c r="CG6" s="8">
        <v>4</v>
      </c>
      <c r="CH6" s="8"/>
      <c r="CI6" s="8"/>
      <c r="CJ6" s="8"/>
      <c r="CK6" s="8"/>
      <c r="CL6" s="8">
        <v>2</v>
      </c>
      <c r="CM6" s="8"/>
      <c r="CN6" s="8">
        <v>1</v>
      </c>
      <c r="CO6" s="8"/>
      <c r="CP6" s="8">
        <v>2</v>
      </c>
      <c r="CQ6" s="17">
        <f t="shared" si="5"/>
        <v>12</v>
      </c>
      <c r="CR6" s="9">
        <f t="shared" si="0"/>
        <v>0.41379310344827586</v>
      </c>
      <c r="CT6" s="40" t="s">
        <v>67</v>
      </c>
      <c r="CU6" s="8"/>
      <c r="CV6" s="8"/>
      <c r="CW6" s="8"/>
      <c r="CX6" s="8"/>
      <c r="CY6" s="8">
        <v>1</v>
      </c>
      <c r="CZ6" s="8">
        <v>4</v>
      </c>
      <c r="DA6" s="8">
        <v>2</v>
      </c>
      <c r="DB6" s="8"/>
      <c r="DC6" s="8"/>
      <c r="DD6" s="8"/>
      <c r="DE6" s="8">
        <v>2</v>
      </c>
      <c r="DF6" s="8"/>
      <c r="DG6" s="8">
        <v>1</v>
      </c>
      <c r="DH6" s="8">
        <v>1</v>
      </c>
      <c r="DI6" s="8">
        <v>2</v>
      </c>
      <c r="DJ6" s="8"/>
      <c r="DK6" s="8"/>
      <c r="DL6" s="8"/>
      <c r="DM6" s="8">
        <v>4</v>
      </c>
      <c r="DN6" s="8"/>
      <c r="DO6" s="8">
        <v>3</v>
      </c>
      <c r="DP6" s="8"/>
      <c r="DQ6" s="8"/>
      <c r="DR6" s="8">
        <v>1</v>
      </c>
      <c r="DS6" s="8"/>
      <c r="DT6" s="8">
        <v>10</v>
      </c>
      <c r="DU6" s="8"/>
      <c r="DV6" s="8">
        <v>1</v>
      </c>
      <c r="DW6" s="17">
        <f t="shared" si="6"/>
        <v>32</v>
      </c>
      <c r="DX6" s="9">
        <f t="shared" si="7"/>
        <v>0.84210526315789469</v>
      </c>
      <c r="DZ6" s="40" t="s">
        <v>67</v>
      </c>
      <c r="EA6" s="8"/>
      <c r="EB6" s="8"/>
      <c r="EC6" s="8"/>
      <c r="ED6" s="8"/>
      <c r="EE6" s="8"/>
      <c r="EF6" s="8"/>
      <c r="EG6" s="8"/>
      <c r="EH6" s="8"/>
      <c r="EI6" s="8">
        <v>4</v>
      </c>
      <c r="EJ6" s="8"/>
      <c r="EK6" s="8">
        <v>3</v>
      </c>
      <c r="EL6" s="8"/>
      <c r="EM6" s="8"/>
      <c r="EN6" s="8"/>
      <c r="EO6" s="8"/>
      <c r="EP6" s="8">
        <v>1</v>
      </c>
      <c r="EQ6" s="8"/>
      <c r="ER6" s="8"/>
      <c r="ES6" s="8"/>
      <c r="ET6" s="8"/>
      <c r="EU6" s="8"/>
      <c r="EV6" s="8"/>
      <c r="EW6" s="8"/>
      <c r="EX6" s="8"/>
      <c r="EY6" s="8">
        <v>1</v>
      </c>
      <c r="EZ6" s="8"/>
      <c r="FA6" s="8"/>
      <c r="FB6" s="8"/>
      <c r="FC6" s="17">
        <f t="shared" si="8"/>
        <v>9</v>
      </c>
      <c r="FD6" s="9">
        <f t="shared" si="9"/>
        <v>0.40909090909090912</v>
      </c>
      <c r="FF6" s="40" t="s">
        <v>67</v>
      </c>
      <c r="FG6" s="8"/>
      <c r="FH6" s="8"/>
      <c r="FI6" s="8">
        <v>1</v>
      </c>
      <c r="FJ6" s="8"/>
      <c r="FK6" s="8"/>
      <c r="FL6" s="8"/>
      <c r="FM6" s="8"/>
      <c r="FN6" s="8"/>
      <c r="FO6" s="8"/>
      <c r="FP6" s="8">
        <v>1</v>
      </c>
      <c r="FQ6" s="8">
        <v>1</v>
      </c>
      <c r="FR6" s="8"/>
      <c r="FS6" s="8"/>
      <c r="FT6" s="8"/>
      <c r="FU6" s="8"/>
      <c r="FV6" s="8"/>
      <c r="FW6" s="8"/>
      <c r="FX6" s="8"/>
      <c r="FY6" s="8">
        <v>1</v>
      </c>
      <c r="FZ6" s="8"/>
      <c r="GA6" s="8"/>
      <c r="GB6" s="8"/>
      <c r="GC6" s="8"/>
      <c r="GD6" s="8"/>
      <c r="GE6" s="8"/>
      <c r="GF6" s="8"/>
      <c r="GG6" s="8"/>
      <c r="GH6" s="8"/>
      <c r="GI6" s="17">
        <f t="shared" si="10"/>
        <v>4</v>
      </c>
      <c r="GJ6" s="9">
        <f>GI6/$GI$7</f>
        <v>0.19047619047619047</v>
      </c>
      <c r="GL6" s="40" t="s">
        <v>67</v>
      </c>
      <c r="GM6" s="8"/>
      <c r="GN6" s="8"/>
      <c r="GO6" s="8"/>
      <c r="GP6" s="8"/>
      <c r="GQ6" s="8"/>
      <c r="GR6" s="8">
        <v>1</v>
      </c>
      <c r="GS6" s="8"/>
      <c r="GT6" s="8">
        <v>2</v>
      </c>
      <c r="GU6" s="8"/>
      <c r="GV6" s="8">
        <v>1</v>
      </c>
      <c r="GW6" s="8"/>
      <c r="GX6" s="8"/>
      <c r="GY6" s="8"/>
      <c r="GZ6" s="8"/>
      <c r="HA6" s="8"/>
      <c r="HB6" s="8"/>
      <c r="HC6" s="8"/>
      <c r="HD6" s="8"/>
      <c r="HE6" s="8">
        <v>3</v>
      </c>
      <c r="HF6" s="8">
        <v>1</v>
      </c>
      <c r="HG6" s="8"/>
      <c r="HH6" s="8"/>
      <c r="HI6" s="8">
        <v>2</v>
      </c>
      <c r="HJ6" s="8"/>
      <c r="HK6" s="8"/>
      <c r="HL6" s="8">
        <v>23</v>
      </c>
      <c r="HM6" s="8"/>
      <c r="HN6" s="8"/>
      <c r="HO6" s="17">
        <f t="shared" si="11"/>
        <v>33</v>
      </c>
      <c r="HP6" s="9">
        <f>HO6/$HO$7</f>
        <v>0.42307692307692307</v>
      </c>
      <c r="HR6" s="40" t="s">
        <v>67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>
        <v>2</v>
      </c>
      <c r="IK6" s="8">
        <v>1</v>
      </c>
      <c r="IL6" s="8"/>
      <c r="IM6" s="8"/>
      <c r="IN6" s="8"/>
      <c r="IO6" s="8"/>
      <c r="IP6" s="8"/>
      <c r="IQ6" s="8"/>
      <c r="IR6" s="8"/>
      <c r="IS6" s="8"/>
      <c r="IT6" s="8"/>
      <c r="IU6" s="17">
        <f t="shared" si="12"/>
        <v>3</v>
      </c>
      <c r="IV6" s="9">
        <f t="shared" si="13"/>
        <v>0.27272727272727271</v>
      </c>
    </row>
    <row r="7" spans="2:256" s="3" customFormat="1" ht="15.75" thickBot="1" x14ac:dyDescent="0.3">
      <c r="B7" s="30" t="s">
        <v>49</v>
      </c>
      <c r="C7" s="18">
        <f>SUM(C4:C6)</f>
        <v>0</v>
      </c>
      <c r="D7" s="18">
        <f t="shared" ref="D7:AD7" si="14">SUM(D4:D6)</f>
        <v>0</v>
      </c>
      <c r="E7" s="18">
        <f t="shared" si="14"/>
        <v>0</v>
      </c>
      <c r="F7" s="18">
        <f t="shared" si="14"/>
        <v>0</v>
      </c>
      <c r="G7" s="18">
        <f t="shared" si="14"/>
        <v>3</v>
      </c>
      <c r="H7" s="18">
        <f t="shared" si="14"/>
        <v>0</v>
      </c>
      <c r="I7" s="18">
        <f t="shared" si="14"/>
        <v>3</v>
      </c>
      <c r="J7" s="18">
        <f t="shared" si="14"/>
        <v>0</v>
      </c>
      <c r="K7" s="18">
        <f t="shared" si="14"/>
        <v>0</v>
      </c>
      <c r="L7" s="18">
        <f t="shared" si="14"/>
        <v>0</v>
      </c>
      <c r="M7" s="18">
        <f t="shared" si="14"/>
        <v>2</v>
      </c>
      <c r="N7" s="18">
        <f t="shared" si="14"/>
        <v>0</v>
      </c>
      <c r="O7" s="18">
        <f t="shared" si="14"/>
        <v>0</v>
      </c>
      <c r="P7" s="18">
        <f t="shared" si="14"/>
        <v>0</v>
      </c>
      <c r="Q7" s="18">
        <f t="shared" si="14"/>
        <v>1</v>
      </c>
      <c r="R7" s="18">
        <f t="shared" si="14"/>
        <v>1</v>
      </c>
      <c r="S7" s="18">
        <f t="shared" si="14"/>
        <v>0</v>
      </c>
      <c r="T7" s="18">
        <f t="shared" si="14"/>
        <v>0</v>
      </c>
      <c r="U7" s="18">
        <f t="shared" si="14"/>
        <v>0</v>
      </c>
      <c r="V7" s="18">
        <f t="shared" si="14"/>
        <v>0</v>
      </c>
      <c r="W7" s="18">
        <f t="shared" si="14"/>
        <v>0</v>
      </c>
      <c r="X7" s="18">
        <f t="shared" si="14"/>
        <v>0</v>
      </c>
      <c r="Y7" s="18">
        <f t="shared" si="14"/>
        <v>0</v>
      </c>
      <c r="Z7" s="18">
        <f t="shared" si="14"/>
        <v>1</v>
      </c>
      <c r="AA7" s="18">
        <f t="shared" si="14"/>
        <v>0</v>
      </c>
      <c r="AB7" s="18">
        <f t="shared" si="14"/>
        <v>4</v>
      </c>
      <c r="AC7" s="18">
        <f t="shared" si="14"/>
        <v>1</v>
      </c>
      <c r="AD7" s="18">
        <f t="shared" si="14"/>
        <v>0</v>
      </c>
      <c r="AE7" s="18">
        <f>SUM(AE4:AE6)</f>
        <v>16</v>
      </c>
      <c r="AF7" s="34">
        <f>SUM(AF4:AF6)</f>
        <v>1</v>
      </c>
      <c r="AH7" s="30" t="s">
        <v>49</v>
      </c>
      <c r="AI7" s="18">
        <f>SUM(AI4:AI6)</f>
        <v>0</v>
      </c>
      <c r="AJ7" s="18">
        <f t="shared" ref="AJ7:BK7" si="15">SUM(AJ4:AJ6)</f>
        <v>0</v>
      </c>
      <c r="AK7" s="18">
        <f t="shared" si="15"/>
        <v>0</v>
      </c>
      <c r="AL7" s="18">
        <f t="shared" si="15"/>
        <v>0</v>
      </c>
      <c r="AM7" s="18">
        <f t="shared" si="15"/>
        <v>0</v>
      </c>
      <c r="AN7" s="18">
        <f t="shared" si="15"/>
        <v>0</v>
      </c>
      <c r="AO7" s="18">
        <f t="shared" si="15"/>
        <v>6</v>
      </c>
      <c r="AP7" s="18">
        <f t="shared" si="15"/>
        <v>1</v>
      </c>
      <c r="AQ7" s="18">
        <f t="shared" si="15"/>
        <v>1</v>
      </c>
      <c r="AR7" s="18">
        <f t="shared" si="15"/>
        <v>0</v>
      </c>
      <c r="AS7" s="18">
        <f t="shared" si="15"/>
        <v>2</v>
      </c>
      <c r="AT7" s="18">
        <f t="shared" si="15"/>
        <v>1</v>
      </c>
      <c r="AU7" s="18">
        <f t="shared" si="15"/>
        <v>0</v>
      </c>
      <c r="AV7" s="18">
        <f t="shared" si="15"/>
        <v>1</v>
      </c>
      <c r="AW7" s="18">
        <f t="shared" si="15"/>
        <v>0</v>
      </c>
      <c r="AX7" s="18">
        <f t="shared" si="15"/>
        <v>13</v>
      </c>
      <c r="AY7" s="18">
        <f t="shared" si="15"/>
        <v>0</v>
      </c>
      <c r="AZ7" s="18">
        <f t="shared" si="15"/>
        <v>0</v>
      </c>
      <c r="BA7" s="18">
        <f t="shared" si="15"/>
        <v>1</v>
      </c>
      <c r="BB7" s="18">
        <f t="shared" si="15"/>
        <v>1</v>
      </c>
      <c r="BC7" s="18">
        <f t="shared" si="15"/>
        <v>0</v>
      </c>
      <c r="BD7" s="18">
        <f t="shared" si="15"/>
        <v>0</v>
      </c>
      <c r="BE7" s="18">
        <f t="shared" si="15"/>
        <v>3</v>
      </c>
      <c r="BF7" s="18">
        <f t="shared" si="15"/>
        <v>0</v>
      </c>
      <c r="BG7" s="18">
        <f t="shared" si="15"/>
        <v>0</v>
      </c>
      <c r="BH7" s="18">
        <f t="shared" si="15"/>
        <v>5</v>
      </c>
      <c r="BI7" s="18">
        <f t="shared" si="15"/>
        <v>0</v>
      </c>
      <c r="BJ7" s="18">
        <f t="shared" si="15"/>
        <v>0</v>
      </c>
      <c r="BK7" s="18">
        <f t="shared" si="15"/>
        <v>35</v>
      </c>
      <c r="BL7" s="34">
        <f>SUM(BL4:BL6)</f>
        <v>1</v>
      </c>
      <c r="BN7" s="41" t="s">
        <v>49</v>
      </c>
      <c r="BO7" s="18">
        <f>SUM(BO4:BO6)</f>
        <v>0</v>
      </c>
      <c r="BP7" s="18">
        <f t="shared" ref="BP7:CP7" si="16">SUM(BP4:BP6)</f>
        <v>3</v>
      </c>
      <c r="BQ7" s="18">
        <f t="shared" si="16"/>
        <v>0</v>
      </c>
      <c r="BR7" s="18">
        <f t="shared" si="16"/>
        <v>0</v>
      </c>
      <c r="BS7" s="18">
        <f t="shared" si="16"/>
        <v>1</v>
      </c>
      <c r="BT7" s="18">
        <f t="shared" si="16"/>
        <v>1</v>
      </c>
      <c r="BU7" s="18">
        <f t="shared" si="16"/>
        <v>0</v>
      </c>
      <c r="BV7" s="18">
        <f t="shared" si="16"/>
        <v>0</v>
      </c>
      <c r="BW7" s="18">
        <f t="shared" si="16"/>
        <v>0</v>
      </c>
      <c r="BX7" s="18">
        <f t="shared" si="16"/>
        <v>0</v>
      </c>
      <c r="BY7" s="18">
        <f t="shared" si="16"/>
        <v>2</v>
      </c>
      <c r="BZ7" s="18">
        <f t="shared" si="16"/>
        <v>0</v>
      </c>
      <c r="CA7" s="18">
        <f t="shared" si="16"/>
        <v>0</v>
      </c>
      <c r="CB7" s="18">
        <f t="shared" si="16"/>
        <v>0</v>
      </c>
      <c r="CC7" s="18">
        <f t="shared" si="16"/>
        <v>7</v>
      </c>
      <c r="CD7" s="18">
        <f t="shared" si="16"/>
        <v>0</v>
      </c>
      <c r="CE7" s="18">
        <f t="shared" si="16"/>
        <v>0</v>
      </c>
      <c r="CF7" s="18">
        <f t="shared" si="16"/>
        <v>2</v>
      </c>
      <c r="CG7" s="18">
        <f t="shared" si="16"/>
        <v>5</v>
      </c>
      <c r="CH7" s="18">
        <f t="shared" si="16"/>
        <v>0</v>
      </c>
      <c r="CI7" s="18">
        <f t="shared" si="16"/>
        <v>0</v>
      </c>
      <c r="CJ7" s="18">
        <f t="shared" si="16"/>
        <v>0</v>
      </c>
      <c r="CK7" s="18">
        <f t="shared" si="16"/>
        <v>0</v>
      </c>
      <c r="CL7" s="18">
        <f t="shared" si="16"/>
        <v>2</v>
      </c>
      <c r="CM7" s="18">
        <f t="shared" si="16"/>
        <v>1</v>
      </c>
      <c r="CN7" s="18">
        <f t="shared" si="16"/>
        <v>2</v>
      </c>
      <c r="CO7" s="18">
        <f t="shared" si="16"/>
        <v>1</v>
      </c>
      <c r="CP7" s="18">
        <f t="shared" si="16"/>
        <v>2</v>
      </c>
      <c r="CQ7" s="18">
        <f>SUM(CQ4:CQ6)</f>
        <v>29</v>
      </c>
      <c r="CR7" s="34">
        <f>SUM(CR4:CR6)</f>
        <v>1</v>
      </c>
      <c r="CT7" s="41" t="s">
        <v>49</v>
      </c>
      <c r="CU7" s="18">
        <f>SUM(CU4:CU6)</f>
        <v>0</v>
      </c>
      <c r="CV7" s="18">
        <f t="shared" ref="CV7:DV7" si="17">SUM(CV4:CV6)</f>
        <v>0</v>
      </c>
      <c r="CW7" s="18">
        <f t="shared" si="17"/>
        <v>0</v>
      </c>
      <c r="CX7" s="18">
        <f t="shared" si="17"/>
        <v>0</v>
      </c>
      <c r="CY7" s="18">
        <f t="shared" si="17"/>
        <v>1</v>
      </c>
      <c r="CZ7" s="18">
        <f t="shared" si="17"/>
        <v>4</v>
      </c>
      <c r="DA7" s="18">
        <f t="shared" si="17"/>
        <v>2</v>
      </c>
      <c r="DB7" s="18">
        <f t="shared" si="17"/>
        <v>0</v>
      </c>
      <c r="DC7" s="18">
        <f t="shared" si="17"/>
        <v>0</v>
      </c>
      <c r="DD7" s="18">
        <f t="shared" si="17"/>
        <v>0</v>
      </c>
      <c r="DE7" s="18">
        <f t="shared" si="17"/>
        <v>3</v>
      </c>
      <c r="DF7" s="18">
        <f t="shared" si="17"/>
        <v>3</v>
      </c>
      <c r="DG7" s="18">
        <f t="shared" si="17"/>
        <v>1</v>
      </c>
      <c r="DH7" s="18">
        <f t="shared" si="17"/>
        <v>2</v>
      </c>
      <c r="DI7" s="18">
        <f t="shared" si="17"/>
        <v>2</v>
      </c>
      <c r="DJ7" s="18">
        <f t="shared" si="17"/>
        <v>0</v>
      </c>
      <c r="DK7" s="18">
        <f t="shared" si="17"/>
        <v>0</v>
      </c>
      <c r="DL7" s="18">
        <f t="shared" si="17"/>
        <v>0</v>
      </c>
      <c r="DM7" s="18">
        <f t="shared" si="17"/>
        <v>4</v>
      </c>
      <c r="DN7" s="18">
        <f t="shared" si="17"/>
        <v>0</v>
      </c>
      <c r="DO7" s="18">
        <f t="shared" si="17"/>
        <v>3</v>
      </c>
      <c r="DP7" s="18">
        <f t="shared" si="17"/>
        <v>0</v>
      </c>
      <c r="DQ7" s="18">
        <f t="shared" si="17"/>
        <v>0</v>
      </c>
      <c r="DR7" s="18">
        <f t="shared" si="17"/>
        <v>1</v>
      </c>
      <c r="DS7" s="18">
        <f t="shared" si="17"/>
        <v>0</v>
      </c>
      <c r="DT7" s="18">
        <f t="shared" si="17"/>
        <v>11</v>
      </c>
      <c r="DU7" s="18">
        <f t="shared" si="17"/>
        <v>0</v>
      </c>
      <c r="DV7" s="18">
        <f t="shared" si="17"/>
        <v>1</v>
      </c>
      <c r="DW7" s="18">
        <f>SUM(DW4:DW6)</f>
        <v>38</v>
      </c>
      <c r="DX7" s="34">
        <f>SUM(DX4:DX6)</f>
        <v>1</v>
      </c>
      <c r="DZ7" s="41" t="s">
        <v>49</v>
      </c>
      <c r="EA7" s="18">
        <f>SUM(EA4:EA6)</f>
        <v>0</v>
      </c>
      <c r="EB7" s="18">
        <f t="shared" ref="EB7:FB7" si="18">SUM(EB4:EB6)</f>
        <v>0</v>
      </c>
      <c r="EC7" s="18">
        <f t="shared" si="18"/>
        <v>0</v>
      </c>
      <c r="ED7" s="18">
        <f t="shared" si="18"/>
        <v>0</v>
      </c>
      <c r="EE7" s="18">
        <f t="shared" si="18"/>
        <v>0</v>
      </c>
      <c r="EF7" s="18">
        <f t="shared" si="18"/>
        <v>0</v>
      </c>
      <c r="EG7" s="18">
        <f t="shared" si="18"/>
        <v>1</v>
      </c>
      <c r="EH7" s="18">
        <f t="shared" si="18"/>
        <v>0</v>
      </c>
      <c r="EI7" s="18">
        <f t="shared" si="18"/>
        <v>4</v>
      </c>
      <c r="EJ7" s="18">
        <f t="shared" si="18"/>
        <v>0</v>
      </c>
      <c r="EK7" s="18">
        <f t="shared" si="18"/>
        <v>5</v>
      </c>
      <c r="EL7" s="18">
        <f t="shared" si="18"/>
        <v>2</v>
      </c>
      <c r="EM7" s="18">
        <f t="shared" si="18"/>
        <v>0</v>
      </c>
      <c r="EN7" s="18">
        <f t="shared" si="18"/>
        <v>0</v>
      </c>
      <c r="EO7" s="18">
        <f t="shared" si="18"/>
        <v>0</v>
      </c>
      <c r="EP7" s="18">
        <f t="shared" si="18"/>
        <v>3</v>
      </c>
      <c r="EQ7" s="18">
        <f t="shared" si="18"/>
        <v>0</v>
      </c>
      <c r="ER7" s="18">
        <f t="shared" si="18"/>
        <v>0</v>
      </c>
      <c r="ES7" s="18">
        <f t="shared" si="18"/>
        <v>1</v>
      </c>
      <c r="ET7" s="18">
        <f t="shared" si="18"/>
        <v>0</v>
      </c>
      <c r="EU7" s="18">
        <f t="shared" si="18"/>
        <v>1</v>
      </c>
      <c r="EV7" s="18">
        <f t="shared" si="18"/>
        <v>0</v>
      </c>
      <c r="EW7" s="18">
        <f t="shared" si="18"/>
        <v>0</v>
      </c>
      <c r="EX7" s="18">
        <f t="shared" si="18"/>
        <v>0</v>
      </c>
      <c r="EY7" s="18">
        <f t="shared" si="18"/>
        <v>1</v>
      </c>
      <c r="EZ7" s="18">
        <f t="shared" si="18"/>
        <v>4</v>
      </c>
      <c r="FA7" s="18">
        <f t="shared" si="18"/>
        <v>0</v>
      </c>
      <c r="FB7" s="18">
        <f t="shared" si="18"/>
        <v>0</v>
      </c>
      <c r="FC7" s="18">
        <f>SUM(FC4:FC6)</f>
        <v>22</v>
      </c>
      <c r="FD7" s="34">
        <f>SUM(FD4:FD6)</f>
        <v>1</v>
      </c>
      <c r="FF7" s="41" t="s">
        <v>49</v>
      </c>
      <c r="FG7" s="18">
        <f>SUM(FG4:FG6)</f>
        <v>0</v>
      </c>
      <c r="FH7" s="18">
        <f t="shared" ref="FH7:GH7" si="19">SUM(FH4:FH6)</f>
        <v>0</v>
      </c>
      <c r="FI7" s="18">
        <f t="shared" si="19"/>
        <v>2</v>
      </c>
      <c r="FJ7" s="18">
        <f t="shared" si="19"/>
        <v>0</v>
      </c>
      <c r="FK7" s="18">
        <f t="shared" si="19"/>
        <v>1</v>
      </c>
      <c r="FL7" s="18">
        <f t="shared" si="19"/>
        <v>1</v>
      </c>
      <c r="FM7" s="18">
        <f t="shared" si="19"/>
        <v>0</v>
      </c>
      <c r="FN7" s="18">
        <f t="shared" si="19"/>
        <v>0</v>
      </c>
      <c r="FO7" s="18">
        <f t="shared" si="19"/>
        <v>0</v>
      </c>
      <c r="FP7" s="18">
        <f t="shared" si="19"/>
        <v>2</v>
      </c>
      <c r="FQ7" s="18">
        <f t="shared" si="19"/>
        <v>2</v>
      </c>
      <c r="FR7" s="18">
        <f t="shared" si="19"/>
        <v>0</v>
      </c>
      <c r="FS7" s="18">
        <f t="shared" si="19"/>
        <v>0</v>
      </c>
      <c r="FT7" s="18">
        <f t="shared" si="19"/>
        <v>0</v>
      </c>
      <c r="FU7" s="18">
        <f t="shared" si="19"/>
        <v>1</v>
      </c>
      <c r="FV7" s="18">
        <f t="shared" si="19"/>
        <v>2</v>
      </c>
      <c r="FW7" s="18">
        <f t="shared" si="19"/>
        <v>0</v>
      </c>
      <c r="FX7" s="18">
        <f t="shared" si="19"/>
        <v>0</v>
      </c>
      <c r="FY7" s="18">
        <f t="shared" si="19"/>
        <v>3</v>
      </c>
      <c r="FZ7" s="18">
        <f t="shared" si="19"/>
        <v>2</v>
      </c>
      <c r="GA7" s="18">
        <f t="shared" si="19"/>
        <v>0</v>
      </c>
      <c r="GB7" s="18">
        <f t="shared" si="19"/>
        <v>1</v>
      </c>
      <c r="GC7" s="18">
        <f t="shared" si="19"/>
        <v>1</v>
      </c>
      <c r="GD7" s="18">
        <f t="shared" si="19"/>
        <v>3</v>
      </c>
      <c r="GE7" s="18">
        <f t="shared" si="19"/>
        <v>0</v>
      </c>
      <c r="GF7" s="18">
        <f t="shared" si="19"/>
        <v>0</v>
      </c>
      <c r="GG7" s="18">
        <f t="shared" si="19"/>
        <v>0</v>
      </c>
      <c r="GH7" s="18">
        <f t="shared" si="19"/>
        <v>0</v>
      </c>
      <c r="GI7" s="18">
        <f>SUM(GI4:GI6)</f>
        <v>21</v>
      </c>
      <c r="GJ7" s="34">
        <f>SUM(GJ4:GJ6)</f>
        <v>1</v>
      </c>
      <c r="GL7" s="41" t="s">
        <v>49</v>
      </c>
      <c r="GM7" s="18">
        <f>SUM(GM4:GM6)</f>
        <v>0</v>
      </c>
      <c r="GN7" s="18">
        <f t="shared" ref="GN7:HN7" si="20">SUM(GN4:GN6)</f>
        <v>0</v>
      </c>
      <c r="GO7" s="18">
        <f t="shared" si="20"/>
        <v>0</v>
      </c>
      <c r="GP7" s="18">
        <f t="shared" si="20"/>
        <v>0</v>
      </c>
      <c r="GQ7" s="18">
        <f t="shared" si="20"/>
        <v>2</v>
      </c>
      <c r="GR7" s="18">
        <f t="shared" si="20"/>
        <v>2</v>
      </c>
      <c r="GS7" s="18">
        <f t="shared" si="20"/>
        <v>0</v>
      </c>
      <c r="GT7" s="18">
        <f t="shared" si="20"/>
        <v>2</v>
      </c>
      <c r="GU7" s="18">
        <f t="shared" si="20"/>
        <v>3</v>
      </c>
      <c r="GV7" s="18">
        <f t="shared" si="20"/>
        <v>1</v>
      </c>
      <c r="GW7" s="18">
        <f t="shared" si="20"/>
        <v>5</v>
      </c>
      <c r="GX7" s="18">
        <f t="shared" si="20"/>
        <v>0</v>
      </c>
      <c r="GY7" s="18">
        <f t="shared" si="20"/>
        <v>1</v>
      </c>
      <c r="GZ7" s="18">
        <f t="shared" si="20"/>
        <v>3</v>
      </c>
      <c r="HA7" s="18">
        <f t="shared" si="20"/>
        <v>2</v>
      </c>
      <c r="HB7" s="18">
        <f t="shared" si="20"/>
        <v>2</v>
      </c>
      <c r="HC7" s="18">
        <f t="shared" si="20"/>
        <v>0</v>
      </c>
      <c r="HD7" s="18">
        <f t="shared" si="20"/>
        <v>3</v>
      </c>
      <c r="HE7" s="18">
        <f t="shared" si="20"/>
        <v>11</v>
      </c>
      <c r="HF7" s="18">
        <f t="shared" si="20"/>
        <v>5</v>
      </c>
      <c r="HG7" s="18">
        <f t="shared" si="20"/>
        <v>0</v>
      </c>
      <c r="HH7" s="18">
        <f t="shared" si="20"/>
        <v>0</v>
      </c>
      <c r="HI7" s="18">
        <f t="shared" si="20"/>
        <v>2</v>
      </c>
      <c r="HJ7" s="18">
        <f t="shared" si="20"/>
        <v>1</v>
      </c>
      <c r="HK7" s="18">
        <f t="shared" si="20"/>
        <v>2</v>
      </c>
      <c r="HL7" s="18">
        <f t="shared" si="20"/>
        <v>31</v>
      </c>
      <c r="HM7" s="18">
        <f t="shared" si="20"/>
        <v>0</v>
      </c>
      <c r="HN7" s="18">
        <f t="shared" si="20"/>
        <v>0</v>
      </c>
      <c r="HO7" s="18">
        <f>SUM(HO4:HO6)</f>
        <v>78</v>
      </c>
      <c r="HP7" s="34">
        <f>SUM(HP4:HP6)</f>
        <v>1</v>
      </c>
      <c r="HR7" s="41" t="s">
        <v>49</v>
      </c>
      <c r="HS7" s="18">
        <f>SUM(HS4:HS6)</f>
        <v>0</v>
      </c>
      <c r="HT7" s="18">
        <f t="shared" ref="HT7:IT7" si="21">SUM(HT4:HT6)</f>
        <v>0</v>
      </c>
      <c r="HU7" s="18">
        <f t="shared" si="21"/>
        <v>0</v>
      </c>
      <c r="HV7" s="18">
        <f t="shared" si="21"/>
        <v>0</v>
      </c>
      <c r="HW7" s="18">
        <f t="shared" si="21"/>
        <v>0</v>
      </c>
      <c r="HX7" s="18">
        <f t="shared" si="21"/>
        <v>0</v>
      </c>
      <c r="HY7" s="18">
        <f t="shared" si="21"/>
        <v>0</v>
      </c>
      <c r="HZ7" s="18">
        <f t="shared" si="21"/>
        <v>0</v>
      </c>
      <c r="IA7" s="18">
        <f t="shared" si="21"/>
        <v>0</v>
      </c>
      <c r="IB7" s="18">
        <f t="shared" si="21"/>
        <v>0</v>
      </c>
      <c r="IC7" s="18">
        <f t="shared" si="21"/>
        <v>0</v>
      </c>
      <c r="ID7" s="18">
        <f t="shared" si="21"/>
        <v>0</v>
      </c>
      <c r="IE7" s="18">
        <f t="shared" si="21"/>
        <v>0</v>
      </c>
      <c r="IF7" s="18">
        <f t="shared" si="21"/>
        <v>0</v>
      </c>
      <c r="IG7" s="18">
        <f t="shared" si="21"/>
        <v>0</v>
      </c>
      <c r="IH7" s="18">
        <f t="shared" si="21"/>
        <v>0</v>
      </c>
      <c r="II7" s="18">
        <f t="shared" si="21"/>
        <v>1</v>
      </c>
      <c r="IJ7" s="18">
        <f t="shared" si="21"/>
        <v>2</v>
      </c>
      <c r="IK7" s="18">
        <f t="shared" si="21"/>
        <v>4</v>
      </c>
      <c r="IL7" s="18">
        <f t="shared" si="21"/>
        <v>0</v>
      </c>
      <c r="IM7" s="18">
        <f t="shared" si="21"/>
        <v>0</v>
      </c>
      <c r="IN7" s="18">
        <f t="shared" si="21"/>
        <v>0</v>
      </c>
      <c r="IO7" s="18">
        <f t="shared" si="21"/>
        <v>0</v>
      </c>
      <c r="IP7" s="18">
        <f t="shared" si="21"/>
        <v>0</v>
      </c>
      <c r="IQ7" s="18">
        <f t="shared" si="21"/>
        <v>0</v>
      </c>
      <c r="IR7" s="18">
        <f t="shared" si="21"/>
        <v>4</v>
      </c>
      <c r="IS7" s="18">
        <f t="shared" si="21"/>
        <v>0</v>
      </c>
      <c r="IT7" s="18">
        <f t="shared" si="21"/>
        <v>0</v>
      </c>
      <c r="IU7" s="18">
        <f>SUM(IU4:IU6)</f>
        <v>11</v>
      </c>
      <c r="IV7" s="34">
        <f>SUM(IV4:IV6)</f>
        <v>1</v>
      </c>
    </row>
    <row r="8" spans="2:256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42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42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42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F8" s="42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L8" s="42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R8" s="42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U8" s="3"/>
      <c r="IV8" s="15"/>
    </row>
    <row r="9" spans="2:256" ht="15.75" thickTop="1" x14ac:dyDescent="0.25">
      <c r="B9" s="143" t="s">
        <v>229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5"/>
      <c r="AH9" s="143" t="s">
        <v>230</v>
      </c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5"/>
      <c r="BN9" s="143" t="s">
        <v>257</v>
      </c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T9" s="143" t="s">
        <v>258</v>
      </c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5"/>
      <c r="DZ9" s="143" t="s">
        <v>259</v>
      </c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5"/>
      <c r="FF9" s="143" t="s">
        <v>260</v>
      </c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5"/>
      <c r="GL9" s="143" t="s">
        <v>361</v>
      </c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5"/>
      <c r="HR9" s="143" t="s">
        <v>393</v>
      </c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  <c r="IV9" s="145"/>
    </row>
    <row r="10" spans="2:256" x14ac:dyDescent="0.25">
      <c r="B10" s="20" t="s">
        <v>155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130</v>
      </c>
      <c r="AE10" s="21" t="s">
        <v>13</v>
      </c>
      <c r="AF10" s="7" t="s">
        <v>14</v>
      </c>
      <c r="AH10" s="20" t="s">
        <v>155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130</v>
      </c>
      <c r="BK10" s="21" t="s">
        <v>13</v>
      </c>
      <c r="BL10" s="7" t="s">
        <v>14</v>
      </c>
      <c r="BN10" s="39" t="s">
        <v>155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130</v>
      </c>
      <c r="CQ10" s="21" t="s">
        <v>13</v>
      </c>
      <c r="CR10" s="7" t="s">
        <v>14</v>
      </c>
      <c r="CT10" s="39" t="s">
        <v>155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130</v>
      </c>
      <c r="DW10" s="21" t="s">
        <v>13</v>
      </c>
      <c r="DX10" s="7" t="s">
        <v>14</v>
      </c>
      <c r="DZ10" s="39" t="s">
        <v>155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130</v>
      </c>
      <c r="FC10" s="21" t="s">
        <v>13</v>
      </c>
      <c r="FD10" s="7" t="s">
        <v>14</v>
      </c>
      <c r="FF10" s="39" t="s">
        <v>155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130</v>
      </c>
      <c r="GI10" s="21" t="s">
        <v>13</v>
      </c>
      <c r="GJ10" s="7" t="s">
        <v>14</v>
      </c>
      <c r="GL10" s="39" t="s">
        <v>155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130</v>
      </c>
      <c r="HO10" s="21" t="s">
        <v>13</v>
      </c>
      <c r="HP10" s="7" t="s">
        <v>14</v>
      </c>
      <c r="HR10" s="39" t="s">
        <v>155</v>
      </c>
      <c r="HS10" s="21" t="s">
        <v>15</v>
      </c>
      <c r="HT10" s="21" t="s">
        <v>16</v>
      </c>
      <c r="HU10" s="21" t="s">
        <v>17</v>
      </c>
      <c r="HV10" s="21" t="s">
        <v>18</v>
      </c>
      <c r="HW10" s="21" t="s">
        <v>19</v>
      </c>
      <c r="HX10" s="21" t="s">
        <v>20</v>
      </c>
      <c r="HY10" s="21" t="s">
        <v>21</v>
      </c>
      <c r="HZ10" s="21" t="s">
        <v>22</v>
      </c>
      <c r="IA10" s="21" t="s">
        <v>23</v>
      </c>
      <c r="IB10" s="21" t="s">
        <v>24</v>
      </c>
      <c r="IC10" s="21" t="s">
        <v>25</v>
      </c>
      <c r="ID10" s="21" t="s">
        <v>26</v>
      </c>
      <c r="IE10" s="21" t="s">
        <v>27</v>
      </c>
      <c r="IF10" s="21" t="s">
        <v>28</v>
      </c>
      <c r="IG10" s="21" t="s">
        <v>29</v>
      </c>
      <c r="IH10" s="21" t="s">
        <v>30</v>
      </c>
      <c r="II10" s="21" t="s">
        <v>31</v>
      </c>
      <c r="IJ10" s="21" t="s">
        <v>32</v>
      </c>
      <c r="IK10" s="21" t="s">
        <v>33</v>
      </c>
      <c r="IL10" s="21" t="s">
        <v>34</v>
      </c>
      <c r="IM10" s="21" t="s">
        <v>35</v>
      </c>
      <c r="IN10" s="21" t="s">
        <v>36</v>
      </c>
      <c r="IO10" s="21" t="s">
        <v>37</v>
      </c>
      <c r="IP10" s="21" t="s">
        <v>38</v>
      </c>
      <c r="IQ10" s="21" t="s">
        <v>39</v>
      </c>
      <c r="IR10" s="21" t="s">
        <v>40</v>
      </c>
      <c r="IS10" s="21" t="s">
        <v>41</v>
      </c>
      <c r="IT10" s="21" t="s">
        <v>130</v>
      </c>
      <c r="IU10" s="21" t="s">
        <v>13</v>
      </c>
      <c r="IV10" s="7" t="s">
        <v>14</v>
      </c>
    </row>
    <row r="11" spans="2:256" x14ac:dyDescent="0.25">
      <c r="B11" s="29" t="s">
        <v>80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>SUM(C11:AD11)</f>
        <v>0</v>
      </c>
      <c r="AF11" s="9">
        <f>AE11/$AE$17</f>
        <v>0</v>
      </c>
      <c r="AH11" s="29" t="s">
        <v>80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17">
        <f>SUM(AI11:BJ11)</f>
        <v>0</v>
      </c>
      <c r="BL11" s="9">
        <f>BK11/$BK$17</f>
        <v>0</v>
      </c>
      <c r="BN11" s="40" t="s">
        <v>80</v>
      </c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17">
        <f>SUM(BO11:CP11)</f>
        <v>0</v>
      </c>
      <c r="CR11" s="9">
        <f t="shared" ref="CR11:CR16" si="22">CQ11/$CQ$17</f>
        <v>0</v>
      </c>
      <c r="CT11" s="40" t="s">
        <v>80</v>
      </c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17">
        <f>SUM(CU11:DV11)</f>
        <v>0</v>
      </c>
      <c r="DX11" s="9">
        <f>DW11/$DW$17</f>
        <v>0</v>
      </c>
      <c r="DZ11" s="40" t="s">
        <v>80</v>
      </c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17">
        <f>SUM(EA11:FB11)</f>
        <v>0</v>
      </c>
      <c r="FD11" s="9">
        <f>FC11/$FC$17</f>
        <v>0</v>
      </c>
      <c r="FF11" s="40" t="s">
        <v>80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>SUM(FG11:GH11)</f>
        <v>0</v>
      </c>
      <c r="GJ11" s="9">
        <f t="shared" ref="GJ11:GJ16" si="23">GI11/$GI$17</f>
        <v>0</v>
      </c>
      <c r="GL11" s="40" t="s">
        <v>80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17">
        <f>SUM(GM11:HN11)</f>
        <v>0</v>
      </c>
      <c r="HP11" s="9">
        <f t="shared" ref="HP11:HP16" si="24">HO11/$HO$17</f>
        <v>0</v>
      </c>
      <c r="HR11" s="40" t="s">
        <v>80</v>
      </c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17">
        <f>SUM(HS11:IT11)</f>
        <v>0</v>
      </c>
      <c r="IV11" s="9">
        <f>IU11/$IU$17</f>
        <v>0</v>
      </c>
    </row>
    <row r="12" spans="2:256" x14ac:dyDescent="0.25">
      <c r="B12" s="29" t="s">
        <v>78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SUM(C12:AD12)</f>
        <v>0</v>
      </c>
      <c r="AF12" s="9">
        <f>AE12/$AE$17</f>
        <v>0</v>
      </c>
      <c r="AH12" s="29" t="s">
        <v>79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>SUM(AI12:BJ12)</f>
        <v>0</v>
      </c>
      <c r="BL12" s="9">
        <f>BK12/$BK$17</f>
        <v>0</v>
      </c>
      <c r="BN12" s="40" t="s">
        <v>79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ref="CQ12:CQ16" si="25">SUM(BO12:CP12)</f>
        <v>0</v>
      </c>
      <c r="CR12" s="9">
        <f t="shared" si="22"/>
        <v>0</v>
      </c>
      <c r="CT12" s="40" t="s">
        <v>79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ref="DW12:DW16" si="26">SUM(CU12:DV12)</f>
        <v>0</v>
      </c>
      <c r="DX12" s="9">
        <f t="shared" ref="DX12:DX16" si="27">DW12/$DW$17</f>
        <v>0</v>
      </c>
      <c r="DZ12" s="40" t="s">
        <v>79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ref="FC12:FC16" si="28">SUM(EA12:FB12)</f>
        <v>0</v>
      </c>
      <c r="FD12" s="9">
        <f t="shared" ref="FD12:FD16" si="29">FC12/$FC$17</f>
        <v>0</v>
      </c>
      <c r="FF12" s="40" t="s">
        <v>79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ref="GI12:GI16" si="30">SUM(FG12:GH12)</f>
        <v>0</v>
      </c>
      <c r="GJ12" s="9">
        <f t="shared" si="23"/>
        <v>0</v>
      </c>
      <c r="GL12" s="40" t="s">
        <v>79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ref="HO12:HO16" si="31">SUM(GM12:HN12)</f>
        <v>0</v>
      </c>
      <c r="HP12" s="9">
        <f t="shared" si="24"/>
        <v>0</v>
      </c>
      <c r="HR12" s="40" t="s">
        <v>79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ref="IU12:IU16" si="32">SUM(HS12:IT12)</f>
        <v>0</v>
      </c>
      <c r="IV12" s="9">
        <f t="shared" ref="IV12:IV16" si="33">IU12/$IU$17</f>
        <v>0</v>
      </c>
    </row>
    <row r="13" spans="2:256" x14ac:dyDescent="0.25">
      <c r="B13" s="29" t="s">
        <v>79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16" si="34">SUM(C13:AD13)</f>
        <v>0</v>
      </c>
      <c r="AF13" s="9">
        <f t="shared" ref="AF13:AF16" si="35">AE13/$AE$17</f>
        <v>0</v>
      </c>
      <c r="AH13" s="29" t="s">
        <v>78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ref="BK13:BK16" si="36">SUM(AI13:BJ13)</f>
        <v>0</v>
      </c>
      <c r="BL13" s="9">
        <f t="shared" ref="BL13:BL16" si="37">BK13/$BK$17</f>
        <v>0</v>
      </c>
      <c r="BN13" s="40" t="s">
        <v>78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25"/>
        <v>0</v>
      </c>
      <c r="CR13" s="9">
        <f t="shared" si="22"/>
        <v>0</v>
      </c>
      <c r="CT13" s="40" t="s">
        <v>78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26"/>
        <v>0</v>
      </c>
      <c r="DX13" s="9">
        <f t="shared" si="27"/>
        <v>0</v>
      </c>
      <c r="DZ13" s="40" t="s">
        <v>78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si="28"/>
        <v>0</v>
      </c>
      <c r="FD13" s="9">
        <f t="shared" si="29"/>
        <v>0</v>
      </c>
      <c r="FF13" s="40" t="s">
        <v>78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30"/>
        <v>0</v>
      </c>
      <c r="GJ13" s="9">
        <f t="shared" si="23"/>
        <v>0</v>
      </c>
      <c r="GL13" s="40" t="s">
        <v>78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si="31"/>
        <v>0</v>
      </c>
      <c r="HP13" s="9">
        <f t="shared" si="24"/>
        <v>0</v>
      </c>
      <c r="HR13" s="40" t="s">
        <v>78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17">
        <f t="shared" si="32"/>
        <v>0</v>
      </c>
      <c r="IV13" s="9">
        <f t="shared" si="33"/>
        <v>0</v>
      </c>
    </row>
    <row r="14" spans="2:256" x14ac:dyDescent="0.25">
      <c r="B14" s="29" t="s">
        <v>67</v>
      </c>
      <c r="C14" s="8"/>
      <c r="D14" s="8"/>
      <c r="E14" s="8"/>
      <c r="F14" s="8"/>
      <c r="G14" s="8">
        <v>3</v>
      </c>
      <c r="H14" s="8"/>
      <c r="I14" s="8">
        <v>3</v>
      </c>
      <c r="J14" s="8"/>
      <c r="K14" s="8"/>
      <c r="L14" s="8"/>
      <c r="M14" s="8">
        <v>2</v>
      </c>
      <c r="N14" s="8"/>
      <c r="O14" s="8"/>
      <c r="P14" s="8"/>
      <c r="Q14" s="8">
        <v>1</v>
      </c>
      <c r="R14" s="8">
        <v>1</v>
      </c>
      <c r="S14" s="8"/>
      <c r="T14" s="8"/>
      <c r="U14" s="8"/>
      <c r="V14" s="8"/>
      <c r="W14" s="8"/>
      <c r="X14" s="8"/>
      <c r="Y14" s="8"/>
      <c r="Z14" s="8">
        <v>1</v>
      </c>
      <c r="AA14" s="8"/>
      <c r="AB14" s="8">
        <v>4</v>
      </c>
      <c r="AC14" s="8">
        <v>1</v>
      </c>
      <c r="AD14" s="8"/>
      <c r="AE14" s="17">
        <f t="shared" si="34"/>
        <v>16</v>
      </c>
      <c r="AF14" s="9">
        <f t="shared" si="35"/>
        <v>1</v>
      </c>
      <c r="AH14" s="29" t="s">
        <v>67</v>
      </c>
      <c r="AI14" s="8"/>
      <c r="AJ14" s="8"/>
      <c r="AK14" s="8"/>
      <c r="AL14" s="8"/>
      <c r="AM14" s="8"/>
      <c r="AN14" s="8"/>
      <c r="AO14" s="8">
        <v>6</v>
      </c>
      <c r="AP14" s="8">
        <v>1</v>
      </c>
      <c r="AQ14" s="8">
        <v>1</v>
      </c>
      <c r="AR14" s="8"/>
      <c r="AS14" s="8">
        <v>2</v>
      </c>
      <c r="AT14" s="8">
        <v>1</v>
      </c>
      <c r="AU14" s="8"/>
      <c r="AV14" s="8">
        <v>1</v>
      </c>
      <c r="AW14" s="8"/>
      <c r="AX14" s="8">
        <v>13</v>
      </c>
      <c r="AY14" s="8"/>
      <c r="AZ14" s="8"/>
      <c r="BA14" s="8">
        <v>1</v>
      </c>
      <c r="BB14" s="8">
        <v>1</v>
      </c>
      <c r="BC14" s="8"/>
      <c r="BD14" s="8"/>
      <c r="BE14" s="8">
        <v>3</v>
      </c>
      <c r="BF14" s="8"/>
      <c r="BG14" s="8"/>
      <c r="BH14" s="8">
        <v>5</v>
      </c>
      <c r="BI14" s="8"/>
      <c r="BJ14" s="8"/>
      <c r="BK14" s="17">
        <f t="shared" si="36"/>
        <v>35</v>
      </c>
      <c r="BL14" s="9">
        <f t="shared" si="37"/>
        <v>1</v>
      </c>
      <c r="BN14" s="40" t="s">
        <v>67</v>
      </c>
      <c r="BO14" s="8"/>
      <c r="BP14" s="8">
        <v>3</v>
      </c>
      <c r="BQ14" s="8"/>
      <c r="BR14" s="8"/>
      <c r="BS14" s="8">
        <v>1</v>
      </c>
      <c r="BT14" s="8">
        <v>1</v>
      </c>
      <c r="BU14" s="8"/>
      <c r="BV14" s="8"/>
      <c r="BW14" s="8"/>
      <c r="BX14" s="8"/>
      <c r="BY14" s="8">
        <v>2</v>
      </c>
      <c r="BZ14" s="8"/>
      <c r="CA14" s="8"/>
      <c r="CB14" s="8"/>
      <c r="CC14" s="8">
        <v>7</v>
      </c>
      <c r="CD14" s="8"/>
      <c r="CE14" s="8"/>
      <c r="CF14" s="8">
        <v>2</v>
      </c>
      <c r="CG14" s="8">
        <v>5</v>
      </c>
      <c r="CH14" s="8"/>
      <c r="CI14" s="8"/>
      <c r="CJ14" s="8"/>
      <c r="CK14" s="8"/>
      <c r="CL14" s="8">
        <v>2</v>
      </c>
      <c r="CM14" s="8">
        <v>1</v>
      </c>
      <c r="CN14" s="8">
        <v>2</v>
      </c>
      <c r="CO14" s="8">
        <v>1</v>
      </c>
      <c r="CP14" s="8">
        <v>2</v>
      </c>
      <c r="CQ14" s="17">
        <f t="shared" si="25"/>
        <v>29</v>
      </c>
      <c r="CR14" s="9">
        <f t="shared" si="22"/>
        <v>1</v>
      </c>
      <c r="CT14" s="40" t="s">
        <v>67</v>
      </c>
      <c r="CU14" s="8"/>
      <c r="CV14" s="8"/>
      <c r="CW14" s="8"/>
      <c r="CX14" s="8"/>
      <c r="CY14" s="8">
        <v>1</v>
      </c>
      <c r="CZ14" s="8">
        <v>4</v>
      </c>
      <c r="DA14" s="8">
        <v>2</v>
      </c>
      <c r="DB14" s="8"/>
      <c r="DC14" s="8"/>
      <c r="DD14" s="8"/>
      <c r="DE14" s="8">
        <v>3</v>
      </c>
      <c r="DF14" s="8">
        <v>3</v>
      </c>
      <c r="DG14" s="8">
        <v>1</v>
      </c>
      <c r="DH14" s="8">
        <v>2</v>
      </c>
      <c r="DI14" s="8">
        <v>2</v>
      </c>
      <c r="DJ14" s="8"/>
      <c r="DK14" s="8"/>
      <c r="DL14" s="8"/>
      <c r="DM14" s="8">
        <v>4</v>
      </c>
      <c r="DN14" s="8"/>
      <c r="DO14" s="8">
        <v>3</v>
      </c>
      <c r="DP14" s="8"/>
      <c r="DQ14" s="8"/>
      <c r="DR14" s="8">
        <v>1</v>
      </c>
      <c r="DS14" s="8"/>
      <c r="DT14" s="8">
        <v>11</v>
      </c>
      <c r="DU14" s="8"/>
      <c r="DV14" s="8">
        <v>1</v>
      </c>
      <c r="DW14" s="17">
        <f t="shared" si="26"/>
        <v>38</v>
      </c>
      <c r="DX14" s="9">
        <f t="shared" si="27"/>
        <v>1</v>
      </c>
      <c r="DZ14" s="40" t="s">
        <v>67</v>
      </c>
      <c r="EA14" s="8"/>
      <c r="EB14" s="8"/>
      <c r="EC14" s="8"/>
      <c r="ED14" s="8"/>
      <c r="EE14" s="8"/>
      <c r="EF14" s="8"/>
      <c r="EG14" s="8">
        <v>1</v>
      </c>
      <c r="EH14" s="8"/>
      <c r="EI14" s="8">
        <v>4</v>
      </c>
      <c r="EJ14" s="8"/>
      <c r="EK14" s="8">
        <v>5</v>
      </c>
      <c r="EL14" s="8">
        <v>2</v>
      </c>
      <c r="EM14" s="8"/>
      <c r="EN14" s="8"/>
      <c r="EO14" s="8"/>
      <c r="EP14" s="8">
        <v>3</v>
      </c>
      <c r="EQ14" s="8"/>
      <c r="ER14" s="8"/>
      <c r="ES14" s="8">
        <v>1</v>
      </c>
      <c r="ET14" s="8"/>
      <c r="EU14" s="8">
        <v>1</v>
      </c>
      <c r="EV14" s="8"/>
      <c r="EW14" s="8"/>
      <c r="EX14" s="8"/>
      <c r="EY14" s="8">
        <v>1</v>
      </c>
      <c r="EZ14" s="8">
        <v>4</v>
      </c>
      <c r="FA14" s="8"/>
      <c r="FB14" s="8"/>
      <c r="FC14" s="17">
        <f t="shared" si="28"/>
        <v>22</v>
      </c>
      <c r="FD14" s="9">
        <f t="shared" si="29"/>
        <v>1</v>
      </c>
      <c r="FF14" s="40" t="s">
        <v>67</v>
      </c>
      <c r="FG14" s="8"/>
      <c r="FH14" s="8"/>
      <c r="FI14" s="8">
        <v>2</v>
      </c>
      <c r="FJ14" s="8"/>
      <c r="FK14" s="8">
        <v>1</v>
      </c>
      <c r="FL14" s="8">
        <v>1</v>
      </c>
      <c r="FM14" s="8"/>
      <c r="FN14" s="8"/>
      <c r="FO14" s="8"/>
      <c r="FP14" s="8">
        <v>2</v>
      </c>
      <c r="FQ14" s="8">
        <v>2</v>
      </c>
      <c r="FR14" s="8"/>
      <c r="FS14" s="8"/>
      <c r="FT14" s="8"/>
      <c r="FU14" s="8">
        <v>1</v>
      </c>
      <c r="FV14" s="8">
        <v>2</v>
      </c>
      <c r="FW14" s="8"/>
      <c r="FX14" s="8"/>
      <c r="FY14" s="8">
        <v>3</v>
      </c>
      <c r="FZ14" s="8">
        <v>2</v>
      </c>
      <c r="GA14" s="8"/>
      <c r="GB14" s="8">
        <v>1</v>
      </c>
      <c r="GC14" s="8">
        <v>1</v>
      </c>
      <c r="GD14" s="8">
        <v>3</v>
      </c>
      <c r="GE14" s="8"/>
      <c r="GF14" s="8"/>
      <c r="GG14" s="8"/>
      <c r="GH14" s="8"/>
      <c r="GI14" s="17">
        <f t="shared" si="30"/>
        <v>21</v>
      </c>
      <c r="GJ14" s="9">
        <f t="shared" si="23"/>
        <v>1</v>
      </c>
      <c r="GL14" s="40" t="s">
        <v>67</v>
      </c>
      <c r="GM14" s="8">
        <v>0</v>
      </c>
      <c r="GN14" s="8">
        <v>0</v>
      </c>
      <c r="GO14" s="8">
        <v>0</v>
      </c>
      <c r="GP14" s="8">
        <v>0</v>
      </c>
      <c r="GQ14" s="8">
        <v>1</v>
      </c>
      <c r="GR14" s="8">
        <v>2</v>
      </c>
      <c r="GS14" s="8">
        <v>0</v>
      </c>
      <c r="GT14" s="8">
        <v>2</v>
      </c>
      <c r="GU14" s="8">
        <v>3</v>
      </c>
      <c r="GV14" s="8">
        <v>1</v>
      </c>
      <c r="GW14" s="8">
        <v>5</v>
      </c>
      <c r="GX14" s="8">
        <v>0</v>
      </c>
      <c r="GY14" s="8">
        <v>1</v>
      </c>
      <c r="GZ14" s="8">
        <v>3</v>
      </c>
      <c r="HA14" s="8">
        <v>2</v>
      </c>
      <c r="HB14" s="8">
        <v>2</v>
      </c>
      <c r="HC14" s="8">
        <v>0</v>
      </c>
      <c r="HD14" s="8">
        <v>3</v>
      </c>
      <c r="HE14" s="8">
        <v>11</v>
      </c>
      <c r="HF14" s="8">
        <v>5</v>
      </c>
      <c r="HG14" s="8">
        <v>0</v>
      </c>
      <c r="HH14" s="8">
        <v>0</v>
      </c>
      <c r="HI14" s="8">
        <v>2</v>
      </c>
      <c r="HJ14" s="8">
        <v>1</v>
      </c>
      <c r="HK14" s="8">
        <v>2</v>
      </c>
      <c r="HL14" s="8">
        <v>31</v>
      </c>
      <c r="HM14" s="8">
        <v>0</v>
      </c>
      <c r="HN14" s="8">
        <v>0</v>
      </c>
      <c r="HO14" s="17">
        <f t="shared" si="31"/>
        <v>77</v>
      </c>
      <c r="HP14" s="9">
        <f t="shared" si="24"/>
        <v>0.98717948717948723</v>
      </c>
      <c r="HR14" s="40" t="s">
        <v>67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>
        <v>1</v>
      </c>
      <c r="IJ14" s="8">
        <v>2</v>
      </c>
      <c r="IK14" s="8">
        <v>4</v>
      </c>
      <c r="IL14" s="8"/>
      <c r="IM14" s="8"/>
      <c r="IN14" s="8"/>
      <c r="IO14" s="8"/>
      <c r="IP14" s="8"/>
      <c r="IQ14" s="8"/>
      <c r="IR14" s="8">
        <v>4</v>
      </c>
      <c r="IS14" s="8"/>
      <c r="IT14" s="8"/>
      <c r="IU14" s="17">
        <f t="shared" si="32"/>
        <v>11</v>
      </c>
      <c r="IV14" s="9">
        <f t="shared" si="33"/>
        <v>1</v>
      </c>
    </row>
    <row r="15" spans="2:256" x14ac:dyDescent="0.25">
      <c r="B15" s="29" t="s">
        <v>81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34"/>
        <v>0</v>
      </c>
      <c r="AF15" s="9">
        <f t="shared" si="35"/>
        <v>0</v>
      </c>
      <c r="AH15" s="29" t="s">
        <v>81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36"/>
        <v>0</v>
      </c>
      <c r="BL15" s="9">
        <f t="shared" si="37"/>
        <v>0</v>
      </c>
      <c r="BN15" s="40" t="s">
        <v>81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25"/>
        <v>0</v>
      </c>
      <c r="CR15" s="9">
        <f t="shared" si="22"/>
        <v>0</v>
      </c>
      <c r="CT15" s="40" t="s">
        <v>81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26"/>
        <v>0</v>
      </c>
      <c r="DX15" s="9">
        <f t="shared" si="27"/>
        <v>0</v>
      </c>
      <c r="DZ15" s="40" t="s">
        <v>81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28"/>
        <v>0</v>
      </c>
      <c r="FD15" s="9">
        <f t="shared" si="29"/>
        <v>0</v>
      </c>
      <c r="FF15" s="40" t="s">
        <v>81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17">
        <f t="shared" si="30"/>
        <v>0</v>
      </c>
      <c r="GJ15" s="9">
        <f t="shared" si="23"/>
        <v>0</v>
      </c>
      <c r="GL15" s="40" t="s">
        <v>81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31"/>
        <v>0</v>
      </c>
      <c r="HP15" s="9">
        <f t="shared" si="24"/>
        <v>0</v>
      </c>
      <c r="HR15" s="40" t="s">
        <v>81</v>
      </c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17">
        <f t="shared" si="32"/>
        <v>0</v>
      </c>
      <c r="IV15" s="9">
        <f t="shared" si="33"/>
        <v>0</v>
      </c>
    </row>
    <row r="16" spans="2:256" x14ac:dyDescent="0.25">
      <c r="B16" s="29" t="s">
        <v>68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34"/>
        <v>0</v>
      </c>
      <c r="AF16" s="9">
        <f t="shared" si="35"/>
        <v>0</v>
      </c>
      <c r="AH16" s="29" t="s">
        <v>68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36"/>
        <v>0</v>
      </c>
      <c r="BL16" s="9">
        <f t="shared" si="37"/>
        <v>0</v>
      </c>
      <c r="BN16" s="40" t="s">
        <v>68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25"/>
        <v>0</v>
      </c>
      <c r="CR16" s="9">
        <f t="shared" si="22"/>
        <v>0</v>
      </c>
      <c r="CT16" s="40" t="s">
        <v>68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26"/>
        <v>0</v>
      </c>
      <c r="DX16" s="9">
        <f t="shared" si="27"/>
        <v>0</v>
      </c>
      <c r="DZ16" s="40" t="s">
        <v>68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28"/>
        <v>0</v>
      </c>
      <c r="FD16" s="9">
        <f t="shared" si="29"/>
        <v>0</v>
      </c>
      <c r="FF16" s="40" t="s">
        <v>68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30"/>
        <v>0</v>
      </c>
      <c r="GJ16" s="9">
        <f t="shared" si="23"/>
        <v>0</v>
      </c>
      <c r="GL16" s="40" t="s">
        <v>68</v>
      </c>
      <c r="GM16" s="8"/>
      <c r="GN16" s="8"/>
      <c r="GO16" s="8"/>
      <c r="GP16" s="8"/>
      <c r="GQ16" s="8">
        <v>1</v>
      </c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17">
        <f t="shared" si="31"/>
        <v>1</v>
      </c>
      <c r="HP16" s="9">
        <f t="shared" si="24"/>
        <v>1.282051282051282E-2</v>
      </c>
      <c r="HR16" s="40" t="s">
        <v>68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32"/>
        <v>0</v>
      </c>
      <c r="IV16" s="9">
        <f t="shared" si="33"/>
        <v>0</v>
      </c>
    </row>
    <row r="17" spans="2:256" s="3" customFormat="1" ht="15.75" thickBot="1" x14ac:dyDescent="0.3">
      <c r="B17" s="30" t="s">
        <v>49</v>
      </c>
      <c r="C17" s="18">
        <f>SUM(C11:C16)</f>
        <v>0</v>
      </c>
      <c r="D17" s="18">
        <f t="shared" ref="D17:AD17" si="38">SUM(D11:D16)</f>
        <v>0</v>
      </c>
      <c r="E17" s="18">
        <f t="shared" si="38"/>
        <v>0</v>
      </c>
      <c r="F17" s="18">
        <f t="shared" si="38"/>
        <v>0</v>
      </c>
      <c r="G17" s="18">
        <f t="shared" si="38"/>
        <v>3</v>
      </c>
      <c r="H17" s="18">
        <f t="shared" si="38"/>
        <v>0</v>
      </c>
      <c r="I17" s="18">
        <f t="shared" si="38"/>
        <v>3</v>
      </c>
      <c r="J17" s="18">
        <f t="shared" si="38"/>
        <v>0</v>
      </c>
      <c r="K17" s="18">
        <f t="shared" si="38"/>
        <v>0</v>
      </c>
      <c r="L17" s="18">
        <f t="shared" si="38"/>
        <v>0</v>
      </c>
      <c r="M17" s="18">
        <f t="shared" si="38"/>
        <v>2</v>
      </c>
      <c r="N17" s="18">
        <f t="shared" si="38"/>
        <v>0</v>
      </c>
      <c r="O17" s="18">
        <f t="shared" si="38"/>
        <v>0</v>
      </c>
      <c r="P17" s="18">
        <f t="shared" si="38"/>
        <v>0</v>
      </c>
      <c r="Q17" s="18">
        <f t="shared" si="38"/>
        <v>1</v>
      </c>
      <c r="R17" s="18">
        <f t="shared" si="38"/>
        <v>1</v>
      </c>
      <c r="S17" s="18">
        <f t="shared" si="38"/>
        <v>0</v>
      </c>
      <c r="T17" s="18">
        <f t="shared" si="38"/>
        <v>0</v>
      </c>
      <c r="U17" s="18">
        <f t="shared" si="38"/>
        <v>0</v>
      </c>
      <c r="V17" s="18">
        <f t="shared" si="38"/>
        <v>0</v>
      </c>
      <c r="W17" s="18">
        <f t="shared" si="38"/>
        <v>0</v>
      </c>
      <c r="X17" s="18">
        <f t="shared" si="38"/>
        <v>0</v>
      </c>
      <c r="Y17" s="18">
        <f t="shared" si="38"/>
        <v>0</v>
      </c>
      <c r="Z17" s="18">
        <f t="shared" si="38"/>
        <v>1</v>
      </c>
      <c r="AA17" s="18">
        <f t="shared" si="38"/>
        <v>0</v>
      </c>
      <c r="AB17" s="18">
        <f t="shared" si="38"/>
        <v>4</v>
      </c>
      <c r="AC17" s="18">
        <f t="shared" si="38"/>
        <v>1</v>
      </c>
      <c r="AD17" s="18">
        <f t="shared" si="38"/>
        <v>0</v>
      </c>
      <c r="AE17" s="18">
        <f>SUM(AE11:AE16)</f>
        <v>16</v>
      </c>
      <c r="AF17" s="34">
        <f>SUM(AF12:AF16)</f>
        <v>1</v>
      </c>
      <c r="AH17" s="30" t="s">
        <v>49</v>
      </c>
      <c r="AI17" s="18">
        <f>SUM(AI11:AI16)</f>
        <v>0</v>
      </c>
      <c r="AJ17" s="18">
        <f t="shared" ref="AJ17:BJ17" si="39">SUM(AJ11:AJ16)</f>
        <v>0</v>
      </c>
      <c r="AK17" s="18">
        <f t="shared" si="39"/>
        <v>0</v>
      </c>
      <c r="AL17" s="18">
        <f t="shared" si="39"/>
        <v>0</v>
      </c>
      <c r="AM17" s="18">
        <f t="shared" si="39"/>
        <v>0</v>
      </c>
      <c r="AN17" s="18">
        <f t="shared" si="39"/>
        <v>0</v>
      </c>
      <c r="AO17" s="18">
        <f t="shared" si="39"/>
        <v>6</v>
      </c>
      <c r="AP17" s="18">
        <f t="shared" si="39"/>
        <v>1</v>
      </c>
      <c r="AQ17" s="18">
        <f t="shared" si="39"/>
        <v>1</v>
      </c>
      <c r="AR17" s="18">
        <f t="shared" si="39"/>
        <v>0</v>
      </c>
      <c r="AS17" s="18">
        <f t="shared" si="39"/>
        <v>2</v>
      </c>
      <c r="AT17" s="18">
        <f t="shared" si="39"/>
        <v>1</v>
      </c>
      <c r="AU17" s="18">
        <f t="shared" si="39"/>
        <v>0</v>
      </c>
      <c r="AV17" s="18">
        <f t="shared" si="39"/>
        <v>1</v>
      </c>
      <c r="AW17" s="18">
        <f t="shared" si="39"/>
        <v>0</v>
      </c>
      <c r="AX17" s="18">
        <f t="shared" si="39"/>
        <v>13</v>
      </c>
      <c r="AY17" s="18">
        <f t="shared" si="39"/>
        <v>0</v>
      </c>
      <c r="AZ17" s="18">
        <f t="shared" si="39"/>
        <v>0</v>
      </c>
      <c r="BA17" s="18">
        <f t="shared" si="39"/>
        <v>1</v>
      </c>
      <c r="BB17" s="18">
        <f t="shared" si="39"/>
        <v>1</v>
      </c>
      <c r="BC17" s="18">
        <f t="shared" si="39"/>
        <v>0</v>
      </c>
      <c r="BD17" s="18">
        <f t="shared" si="39"/>
        <v>0</v>
      </c>
      <c r="BE17" s="18">
        <f t="shared" si="39"/>
        <v>3</v>
      </c>
      <c r="BF17" s="18">
        <f t="shared" si="39"/>
        <v>0</v>
      </c>
      <c r="BG17" s="18">
        <f t="shared" si="39"/>
        <v>0</v>
      </c>
      <c r="BH17" s="18">
        <f t="shared" si="39"/>
        <v>5</v>
      </c>
      <c r="BI17" s="18">
        <f t="shared" si="39"/>
        <v>0</v>
      </c>
      <c r="BJ17" s="18">
        <f t="shared" si="39"/>
        <v>0</v>
      </c>
      <c r="BK17" s="18">
        <f>SUM(BK11:BK16)</f>
        <v>35</v>
      </c>
      <c r="BL17" s="34">
        <f>SUM(BL12:BL16)</f>
        <v>1</v>
      </c>
      <c r="BN17" s="41" t="s">
        <v>49</v>
      </c>
      <c r="BO17" s="18">
        <f>SUM(BO11:BO16)</f>
        <v>0</v>
      </c>
      <c r="BP17" s="18">
        <f t="shared" ref="BP17:CP17" si="40">SUM(BP11:BP16)</f>
        <v>3</v>
      </c>
      <c r="BQ17" s="18">
        <f t="shared" si="40"/>
        <v>0</v>
      </c>
      <c r="BR17" s="18">
        <f t="shared" si="40"/>
        <v>0</v>
      </c>
      <c r="BS17" s="18">
        <f t="shared" si="40"/>
        <v>1</v>
      </c>
      <c r="BT17" s="18">
        <f t="shared" si="40"/>
        <v>1</v>
      </c>
      <c r="BU17" s="18">
        <f t="shared" si="40"/>
        <v>0</v>
      </c>
      <c r="BV17" s="18">
        <f t="shared" si="40"/>
        <v>0</v>
      </c>
      <c r="BW17" s="18">
        <f t="shared" si="40"/>
        <v>0</v>
      </c>
      <c r="BX17" s="18">
        <f t="shared" si="40"/>
        <v>0</v>
      </c>
      <c r="BY17" s="18">
        <f t="shared" si="40"/>
        <v>2</v>
      </c>
      <c r="BZ17" s="18">
        <f t="shared" si="40"/>
        <v>0</v>
      </c>
      <c r="CA17" s="18">
        <f t="shared" si="40"/>
        <v>0</v>
      </c>
      <c r="CB17" s="18">
        <f t="shared" si="40"/>
        <v>0</v>
      </c>
      <c r="CC17" s="18">
        <f t="shared" si="40"/>
        <v>7</v>
      </c>
      <c r="CD17" s="18">
        <f t="shared" si="40"/>
        <v>0</v>
      </c>
      <c r="CE17" s="18">
        <f t="shared" si="40"/>
        <v>0</v>
      </c>
      <c r="CF17" s="18">
        <f t="shared" si="40"/>
        <v>2</v>
      </c>
      <c r="CG17" s="18">
        <f t="shared" si="40"/>
        <v>5</v>
      </c>
      <c r="CH17" s="18">
        <f t="shared" si="40"/>
        <v>0</v>
      </c>
      <c r="CI17" s="18">
        <f t="shared" si="40"/>
        <v>0</v>
      </c>
      <c r="CJ17" s="18">
        <f t="shared" si="40"/>
        <v>0</v>
      </c>
      <c r="CK17" s="18">
        <f t="shared" si="40"/>
        <v>0</v>
      </c>
      <c r="CL17" s="18">
        <f t="shared" si="40"/>
        <v>2</v>
      </c>
      <c r="CM17" s="18">
        <f t="shared" si="40"/>
        <v>1</v>
      </c>
      <c r="CN17" s="18">
        <f t="shared" si="40"/>
        <v>2</v>
      </c>
      <c r="CO17" s="18">
        <f t="shared" si="40"/>
        <v>1</v>
      </c>
      <c r="CP17" s="18">
        <f t="shared" si="40"/>
        <v>2</v>
      </c>
      <c r="CQ17" s="18">
        <f>SUM(CQ11:CQ16)</f>
        <v>29</v>
      </c>
      <c r="CR17" s="34">
        <f>SUM(CR11:CR16)</f>
        <v>1</v>
      </c>
      <c r="CT17" s="41" t="s">
        <v>49</v>
      </c>
      <c r="CU17" s="18">
        <f>SUM(CU11:CU16)</f>
        <v>0</v>
      </c>
      <c r="CV17" s="18">
        <f t="shared" ref="CV17:DV17" si="41">SUM(CV11:CV16)</f>
        <v>0</v>
      </c>
      <c r="CW17" s="18">
        <f t="shared" si="41"/>
        <v>0</v>
      </c>
      <c r="CX17" s="18">
        <f t="shared" si="41"/>
        <v>0</v>
      </c>
      <c r="CY17" s="18">
        <f t="shared" si="41"/>
        <v>1</v>
      </c>
      <c r="CZ17" s="18">
        <f t="shared" si="41"/>
        <v>4</v>
      </c>
      <c r="DA17" s="18">
        <f t="shared" si="41"/>
        <v>2</v>
      </c>
      <c r="DB17" s="18">
        <f t="shared" si="41"/>
        <v>0</v>
      </c>
      <c r="DC17" s="18">
        <f t="shared" si="41"/>
        <v>0</v>
      </c>
      <c r="DD17" s="18">
        <f t="shared" si="41"/>
        <v>0</v>
      </c>
      <c r="DE17" s="18">
        <f t="shared" si="41"/>
        <v>3</v>
      </c>
      <c r="DF17" s="18">
        <f t="shared" si="41"/>
        <v>3</v>
      </c>
      <c r="DG17" s="18">
        <f t="shared" si="41"/>
        <v>1</v>
      </c>
      <c r="DH17" s="18">
        <f t="shared" si="41"/>
        <v>2</v>
      </c>
      <c r="DI17" s="18">
        <f t="shared" si="41"/>
        <v>2</v>
      </c>
      <c r="DJ17" s="18">
        <f t="shared" si="41"/>
        <v>0</v>
      </c>
      <c r="DK17" s="18">
        <f t="shared" si="41"/>
        <v>0</v>
      </c>
      <c r="DL17" s="18">
        <f t="shared" si="41"/>
        <v>0</v>
      </c>
      <c r="DM17" s="18">
        <f t="shared" si="41"/>
        <v>4</v>
      </c>
      <c r="DN17" s="18">
        <f t="shared" si="41"/>
        <v>0</v>
      </c>
      <c r="DO17" s="18">
        <f t="shared" si="41"/>
        <v>3</v>
      </c>
      <c r="DP17" s="18">
        <f t="shared" si="41"/>
        <v>0</v>
      </c>
      <c r="DQ17" s="18">
        <f t="shared" si="41"/>
        <v>0</v>
      </c>
      <c r="DR17" s="18">
        <f t="shared" si="41"/>
        <v>1</v>
      </c>
      <c r="DS17" s="18">
        <f t="shared" si="41"/>
        <v>0</v>
      </c>
      <c r="DT17" s="18">
        <f t="shared" si="41"/>
        <v>11</v>
      </c>
      <c r="DU17" s="18">
        <f t="shared" si="41"/>
        <v>0</v>
      </c>
      <c r="DV17" s="18">
        <f t="shared" si="41"/>
        <v>1</v>
      </c>
      <c r="DW17" s="18">
        <f>SUM(DW11:DW16)</f>
        <v>38</v>
      </c>
      <c r="DX17" s="34">
        <f>SUM(DX11:DX16)</f>
        <v>1</v>
      </c>
      <c r="DZ17" s="41" t="s">
        <v>49</v>
      </c>
      <c r="EA17" s="18">
        <f>SUM(EA11:EA16)</f>
        <v>0</v>
      </c>
      <c r="EB17" s="18">
        <f t="shared" ref="EB17:FB17" si="42">SUM(EB11:EB16)</f>
        <v>0</v>
      </c>
      <c r="EC17" s="18">
        <f t="shared" si="42"/>
        <v>0</v>
      </c>
      <c r="ED17" s="18">
        <f t="shared" si="42"/>
        <v>0</v>
      </c>
      <c r="EE17" s="18">
        <f t="shared" si="42"/>
        <v>0</v>
      </c>
      <c r="EF17" s="18">
        <f t="shared" si="42"/>
        <v>0</v>
      </c>
      <c r="EG17" s="18">
        <f t="shared" si="42"/>
        <v>1</v>
      </c>
      <c r="EH17" s="18">
        <f t="shared" si="42"/>
        <v>0</v>
      </c>
      <c r="EI17" s="18">
        <f t="shared" si="42"/>
        <v>4</v>
      </c>
      <c r="EJ17" s="18">
        <f t="shared" si="42"/>
        <v>0</v>
      </c>
      <c r="EK17" s="18">
        <f t="shared" si="42"/>
        <v>5</v>
      </c>
      <c r="EL17" s="18">
        <f t="shared" si="42"/>
        <v>2</v>
      </c>
      <c r="EM17" s="18">
        <f t="shared" si="42"/>
        <v>0</v>
      </c>
      <c r="EN17" s="18">
        <f t="shared" si="42"/>
        <v>0</v>
      </c>
      <c r="EO17" s="18">
        <f t="shared" si="42"/>
        <v>0</v>
      </c>
      <c r="EP17" s="18">
        <f t="shared" si="42"/>
        <v>3</v>
      </c>
      <c r="EQ17" s="18">
        <f t="shared" si="42"/>
        <v>0</v>
      </c>
      <c r="ER17" s="18">
        <f t="shared" si="42"/>
        <v>0</v>
      </c>
      <c r="ES17" s="18">
        <f t="shared" si="42"/>
        <v>1</v>
      </c>
      <c r="ET17" s="18">
        <f t="shared" si="42"/>
        <v>0</v>
      </c>
      <c r="EU17" s="18">
        <f t="shared" si="42"/>
        <v>1</v>
      </c>
      <c r="EV17" s="18">
        <f t="shared" si="42"/>
        <v>0</v>
      </c>
      <c r="EW17" s="18">
        <f t="shared" si="42"/>
        <v>0</v>
      </c>
      <c r="EX17" s="18">
        <f t="shared" si="42"/>
        <v>0</v>
      </c>
      <c r="EY17" s="18">
        <f t="shared" si="42"/>
        <v>1</v>
      </c>
      <c r="EZ17" s="18">
        <f t="shared" si="42"/>
        <v>4</v>
      </c>
      <c r="FA17" s="18">
        <f t="shared" si="42"/>
        <v>0</v>
      </c>
      <c r="FB17" s="18">
        <f t="shared" si="42"/>
        <v>0</v>
      </c>
      <c r="FC17" s="18">
        <f>SUM(FC11:FC16)</f>
        <v>22</v>
      </c>
      <c r="FD17" s="34">
        <f>SUM(FD11:FD16)</f>
        <v>1</v>
      </c>
      <c r="FF17" s="41" t="s">
        <v>49</v>
      </c>
      <c r="FG17" s="18">
        <f>SUM(FG11:FG16)</f>
        <v>0</v>
      </c>
      <c r="FH17" s="18">
        <f t="shared" ref="FH17:GH17" si="43">SUM(FH11:FH16)</f>
        <v>0</v>
      </c>
      <c r="FI17" s="18">
        <f t="shared" si="43"/>
        <v>2</v>
      </c>
      <c r="FJ17" s="18">
        <f t="shared" si="43"/>
        <v>0</v>
      </c>
      <c r="FK17" s="18">
        <f t="shared" si="43"/>
        <v>1</v>
      </c>
      <c r="FL17" s="18">
        <f t="shared" si="43"/>
        <v>1</v>
      </c>
      <c r="FM17" s="18">
        <f t="shared" si="43"/>
        <v>0</v>
      </c>
      <c r="FN17" s="18">
        <f t="shared" si="43"/>
        <v>0</v>
      </c>
      <c r="FO17" s="18">
        <f t="shared" si="43"/>
        <v>0</v>
      </c>
      <c r="FP17" s="18">
        <f t="shared" si="43"/>
        <v>2</v>
      </c>
      <c r="FQ17" s="18">
        <f t="shared" si="43"/>
        <v>2</v>
      </c>
      <c r="FR17" s="18">
        <f t="shared" si="43"/>
        <v>0</v>
      </c>
      <c r="FS17" s="18">
        <f t="shared" si="43"/>
        <v>0</v>
      </c>
      <c r="FT17" s="18">
        <f t="shared" si="43"/>
        <v>0</v>
      </c>
      <c r="FU17" s="18">
        <f t="shared" si="43"/>
        <v>1</v>
      </c>
      <c r="FV17" s="18">
        <f t="shared" si="43"/>
        <v>2</v>
      </c>
      <c r="FW17" s="18">
        <f t="shared" si="43"/>
        <v>0</v>
      </c>
      <c r="FX17" s="18">
        <f t="shared" si="43"/>
        <v>0</v>
      </c>
      <c r="FY17" s="18">
        <f t="shared" si="43"/>
        <v>3</v>
      </c>
      <c r="FZ17" s="18">
        <f t="shared" si="43"/>
        <v>2</v>
      </c>
      <c r="GA17" s="18">
        <f t="shared" si="43"/>
        <v>0</v>
      </c>
      <c r="GB17" s="18">
        <f t="shared" si="43"/>
        <v>1</v>
      </c>
      <c r="GC17" s="18">
        <f t="shared" si="43"/>
        <v>1</v>
      </c>
      <c r="GD17" s="18">
        <f t="shared" si="43"/>
        <v>3</v>
      </c>
      <c r="GE17" s="18">
        <f t="shared" si="43"/>
        <v>0</v>
      </c>
      <c r="GF17" s="18">
        <f t="shared" si="43"/>
        <v>0</v>
      </c>
      <c r="GG17" s="18">
        <f t="shared" si="43"/>
        <v>0</v>
      </c>
      <c r="GH17" s="18">
        <f t="shared" si="43"/>
        <v>0</v>
      </c>
      <c r="GI17" s="18">
        <f>SUM(GI11:GI16)</f>
        <v>21</v>
      </c>
      <c r="GJ17" s="34">
        <f>SUM(GJ11:GJ16)</f>
        <v>1</v>
      </c>
      <c r="GL17" s="41" t="s">
        <v>49</v>
      </c>
      <c r="GM17" s="18">
        <f>SUM(GM11:GM16)</f>
        <v>0</v>
      </c>
      <c r="GN17" s="18">
        <f t="shared" ref="GN17:HN17" si="44">SUM(GN11:GN16)</f>
        <v>0</v>
      </c>
      <c r="GO17" s="18">
        <f t="shared" si="44"/>
        <v>0</v>
      </c>
      <c r="GP17" s="18">
        <f t="shared" si="44"/>
        <v>0</v>
      </c>
      <c r="GQ17" s="18">
        <f t="shared" si="44"/>
        <v>2</v>
      </c>
      <c r="GR17" s="18">
        <f t="shared" si="44"/>
        <v>2</v>
      </c>
      <c r="GS17" s="18">
        <f t="shared" si="44"/>
        <v>0</v>
      </c>
      <c r="GT17" s="18">
        <f t="shared" si="44"/>
        <v>2</v>
      </c>
      <c r="GU17" s="18">
        <f t="shared" si="44"/>
        <v>3</v>
      </c>
      <c r="GV17" s="18">
        <f t="shared" si="44"/>
        <v>1</v>
      </c>
      <c r="GW17" s="18">
        <f t="shared" si="44"/>
        <v>5</v>
      </c>
      <c r="GX17" s="18">
        <f t="shared" si="44"/>
        <v>0</v>
      </c>
      <c r="GY17" s="18">
        <f t="shared" si="44"/>
        <v>1</v>
      </c>
      <c r="GZ17" s="18">
        <f t="shared" si="44"/>
        <v>3</v>
      </c>
      <c r="HA17" s="18">
        <f t="shared" si="44"/>
        <v>2</v>
      </c>
      <c r="HB17" s="18">
        <f t="shared" si="44"/>
        <v>2</v>
      </c>
      <c r="HC17" s="18">
        <f t="shared" si="44"/>
        <v>0</v>
      </c>
      <c r="HD17" s="18">
        <f t="shared" si="44"/>
        <v>3</v>
      </c>
      <c r="HE17" s="18">
        <f t="shared" si="44"/>
        <v>11</v>
      </c>
      <c r="HF17" s="18">
        <f t="shared" si="44"/>
        <v>5</v>
      </c>
      <c r="HG17" s="18">
        <f t="shared" si="44"/>
        <v>0</v>
      </c>
      <c r="HH17" s="18">
        <f t="shared" si="44"/>
        <v>0</v>
      </c>
      <c r="HI17" s="18">
        <f t="shared" si="44"/>
        <v>2</v>
      </c>
      <c r="HJ17" s="18">
        <f t="shared" si="44"/>
        <v>1</v>
      </c>
      <c r="HK17" s="18">
        <f t="shared" si="44"/>
        <v>2</v>
      </c>
      <c r="HL17" s="18">
        <f t="shared" si="44"/>
        <v>31</v>
      </c>
      <c r="HM17" s="18">
        <f t="shared" si="44"/>
        <v>0</v>
      </c>
      <c r="HN17" s="18">
        <f t="shared" si="44"/>
        <v>0</v>
      </c>
      <c r="HO17" s="18">
        <f>SUM(HO11:HO16)</f>
        <v>78</v>
      </c>
      <c r="HP17" s="34">
        <f>SUM(HP11:HP16)</f>
        <v>1</v>
      </c>
      <c r="HR17" s="41" t="s">
        <v>49</v>
      </c>
      <c r="HS17" s="18">
        <f>SUM(HS11:HS16)</f>
        <v>0</v>
      </c>
      <c r="HT17" s="18">
        <f t="shared" ref="HT17:IT17" si="45">SUM(HT11:HT16)</f>
        <v>0</v>
      </c>
      <c r="HU17" s="18">
        <f t="shared" si="45"/>
        <v>0</v>
      </c>
      <c r="HV17" s="18">
        <f t="shared" si="45"/>
        <v>0</v>
      </c>
      <c r="HW17" s="18">
        <f t="shared" si="45"/>
        <v>0</v>
      </c>
      <c r="HX17" s="18">
        <f t="shared" si="45"/>
        <v>0</v>
      </c>
      <c r="HY17" s="18">
        <f t="shared" si="45"/>
        <v>0</v>
      </c>
      <c r="HZ17" s="18">
        <f t="shared" si="45"/>
        <v>0</v>
      </c>
      <c r="IA17" s="18">
        <f t="shared" si="45"/>
        <v>0</v>
      </c>
      <c r="IB17" s="18">
        <f t="shared" si="45"/>
        <v>0</v>
      </c>
      <c r="IC17" s="18">
        <f t="shared" si="45"/>
        <v>0</v>
      </c>
      <c r="ID17" s="18">
        <f t="shared" si="45"/>
        <v>0</v>
      </c>
      <c r="IE17" s="18">
        <f t="shared" si="45"/>
        <v>0</v>
      </c>
      <c r="IF17" s="18">
        <f t="shared" si="45"/>
        <v>0</v>
      </c>
      <c r="IG17" s="18">
        <f t="shared" si="45"/>
        <v>0</v>
      </c>
      <c r="IH17" s="18">
        <f t="shared" si="45"/>
        <v>0</v>
      </c>
      <c r="II17" s="18">
        <f t="shared" si="45"/>
        <v>1</v>
      </c>
      <c r="IJ17" s="18">
        <f t="shared" si="45"/>
        <v>2</v>
      </c>
      <c r="IK17" s="18">
        <f t="shared" si="45"/>
        <v>4</v>
      </c>
      <c r="IL17" s="18">
        <f t="shared" si="45"/>
        <v>0</v>
      </c>
      <c r="IM17" s="18">
        <f t="shared" si="45"/>
        <v>0</v>
      </c>
      <c r="IN17" s="18">
        <f t="shared" si="45"/>
        <v>0</v>
      </c>
      <c r="IO17" s="18">
        <f t="shared" si="45"/>
        <v>0</v>
      </c>
      <c r="IP17" s="18">
        <f t="shared" si="45"/>
        <v>0</v>
      </c>
      <c r="IQ17" s="18">
        <f t="shared" si="45"/>
        <v>0</v>
      </c>
      <c r="IR17" s="18">
        <f t="shared" si="45"/>
        <v>4</v>
      </c>
      <c r="IS17" s="18">
        <f t="shared" si="45"/>
        <v>0</v>
      </c>
      <c r="IT17" s="18">
        <f t="shared" si="45"/>
        <v>0</v>
      </c>
      <c r="IU17" s="18">
        <f>SUM(IU11:IU16)</f>
        <v>11</v>
      </c>
      <c r="IV17" s="34">
        <f>SUM(IV11:IV16)</f>
        <v>1</v>
      </c>
    </row>
    <row r="18" spans="2:256" ht="16.5" thickTop="1" thickBot="1" x14ac:dyDescent="0.3"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5"/>
      <c r="AF18" s="31"/>
      <c r="AH18" s="5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5"/>
      <c r="BL18" s="31"/>
      <c r="BN18" s="43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5"/>
      <c r="CR18" s="31"/>
      <c r="CT18" s="43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5"/>
      <c r="DX18" s="31"/>
      <c r="DZ18" s="43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5"/>
      <c r="FD18" s="31"/>
      <c r="FF18" s="43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5"/>
      <c r="GJ18" s="31"/>
      <c r="GL18" s="43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5"/>
      <c r="HP18" s="31"/>
      <c r="HR18" s="43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5"/>
      <c r="IV18" s="31"/>
    </row>
    <row r="19" spans="2:256" ht="15.75" thickTop="1" x14ac:dyDescent="0.25">
      <c r="B19" s="143" t="s">
        <v>261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5"/>
      <c r="AH19" s="143" t="s">
        <v>262</v>
      </c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5"/>
      <c r="BN19" s="143" t="s">
        <v>263</v>
      </c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5"/>
      <c r="CT19" s="143" t="s">
        <v>264</v>
      </c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5"/>
      <c r="DZ19" s="143" t="s">
        <v>265</v>
      </c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5"/>
      <c r="FF19" s="143" t="s">
        <v>266</v>
      </c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5"/>
      <c r="GL19" s="143" t="s">
        <v>362</v>
      </c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5"/>
      <c r="HR19" s="143" t="s">
        <v>394</v>
      </c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5"/>
    </row>
    <row r="20" spans="2:256" x14ac:dyDescent="0.25">
      <c r="B20" s="39" t="s">
        <v>50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  <c r="H20" s="21" t="s">
        <v>20</v>
      </c>
      <c r="I20" s="21" t="s">
        <v>21</v>
      </c>
      <c r="J20" s="21" t="s">
        <v>22</v>
      </c>
      <c r="K20" s="21" t="s">
        <v>23</v>
      </c>
      <c r="L20" s="21" t="s">
        <v>24</v>
      </c>
      <c r="M20" s="21" t="s">
        <v>25</v>
      </c>
      <c r="N20" s="21" t="s">
        <v>26</v>
      </c>
      <c r="O20" s="21" t="s">
        <v>27</v>
      </c>
      <c r="P20" s="21" t="s">
        <v>28</v>
      </c>
      <c r="Q20" s="21" t="s">
        <v>29</v>
      </c>
      <c r="R20" s="21" t="s">
        <v>30</v>
      </c>
      <c r="S20" s="21" t="s">
        <v>31</v>
      </c>
      <c r="T20" s="21" t="s">
        <v>32</v>
      </c>
      <c r="U20" s="21" t="s">
        <v>33</v>
      </c>
      <c r="V20" s="21" t="s">
        <v>34</v>
      </c>
      <c r="W20" s="21" t="s">
        <v>35</v>
      </c>
      <c r="X20" s="21" t="s">
        <v>36</v>
      </c>
      <c r="Y20" s="21" t="s">
        <v>37</v>
      </c>
      <c r="Z20" s="21" t="s">
        <v>38</v>
      </c>
      <c r="AA20" s="21" t="s">
        <v>39</v>
      </c>
      <c r="AB20" s="21" t="s">
        <v>40</v>
      </c>
      <c r="AC20" s="21" t="s">
        <v>41</v>
      </c>
      <c r="AD20" s="21" t="s">
        <v>130</v>
      </c>
      <c r="AE20" s="21" t="s">
        <v>13</v>
      </c>
      <c r="AF20" s="7" t="s">
        <v>14</v>
      </c>
      <c r="AH20" s="39" t="s">
        <v>50</v>
      </c>
      <c r="AI20" s="21" t="s">
        <v>15</v>
      </c>
      <c r="AJ20" s="21" t="s">
        <v>16</v>
      </c>
      <c r="AK20" s="21" t="s">
        <v>17</v>
      </c>
      <c r="AL20" s="21" t="s">
        <v>18</v>
      </c>
      <c r="AM20" s="21" t="s">
        <v>19</v>
      </c>
      <c r="AN20" s="21" t="s">
        <v>20</v>
      </c>
      <c r="AO20" s="21" t="s">
        <v>21</v>
      </c>
      <c r="AP20" s="21" t="s">
        <v>22</v>
      </c>
      <c r="AQ20" s="21" t="s">
        <v>23</v>
      </c>
      <c r="AR20" s="21" t="s">
        <v>24</v>
      </c>
      <c r="AS20" s="21" t="s">
        <v>25</v>
      </c>
      <c r="AT20" s="21" t="s">
        <v>26</v>
      </c>
      <c r="AU20" s="21" t="s">
        <v>27</v>
      </c>
      <c r="AV20" s="21" t="s">
        <v>28</v>
      </c>
      <c r="AW20" s="21" t="s">
        <v>29</v>
      </c>
      <c r="AX20" s="21" t="s">
        <v>30</v>
      </c>
      <c r="AY20" s="21" t="s">
        <v>31</v>
      </c>
      <c r="AZ20" s="21" t="s">
        <v>32</v>
      </c>
      <c r="BA20" s="21" t="s">
        <v>33</v>
      </c>
      <c r="BB20" s="21" t="s">
        <v>34</v>
      </c>
      <c r="BC20" s="21" t="s">
        <v>35</v>
      </c>
      <c r="BD20" s="21" t="s">
        <v>36</v>
      </c>
      <c r="BE20" s="21" t="s">
        <v>37</v>
      </c>
      <c r="BF20" s="21" t="s">
        <v>38</v>
      </c>
      <c r="BG20" s="21" t="s">
        <v>39</v>
      </c>
      <c r="BH20" s="21" t="s">
        <v>40</v>
      </c>
      <c r="BI20" s="21" t="s">
        <v>41</v>
      </c>
      <c r="BJ20" s="21" t="s">
        <v>130</v>
      </c>
      <c r="BK20" s="21" t="s">
        <v>13</v>
      </c>
      <c r="BL20" s="7" t="s">
        <v>14</v>
      </c>
      <c r="BN20" s="39" t="s">
        <v>50</v>
      </c>
      <c r="BO20" s="21" t="s">
        <v>15</v>
      </c>
      <c r="BP20" s="21" t="s">
        <v>16</v>
      </c>
      <c r="BQ20" s="21" t="s">
        <v>17</v>
      </c>
      <c r="BR20" s="21" t="s">
        <v>18</v>
      </c>
      <c r="BS20" s="21" t="s">
        <v>19</v>
      </c>
      <c r="BT20" s="21" t="s">
        <v>20</v>
      </c>
      <c r="BU20" s="21" t="s">
        <v>21</v>
      </c>
      <c r="BV20" s="21" t="s">
        <v>22</v>
      </c>
      <c r="BW20" s="21" t="s">
        <v>23</v>
      </c>
      <c r="BX20" s="21" t="s">
        <v>24</v>
      </c>
      <c r="BY20" s="21" t="s">
        <v>25</v>
      </c>
      <c r="BZ20" s="21" t="s">
        <v>26</v>
      </c>
      <c r="CA20" s="21" t="s">
        <v>27</v>
      </c>
      <c r="CB20" s="21" t="s">
        <v>28</v>
      </c>
      <c r="CC20" s="21" t="s">
        <v>29</v>
      </c>
      <c r="CD20" s="21" t="s">
        <v>30</v>
      </c>
      <c r="CE20" s="21" t="s">
        <v>31</v>
      </c>
      <c r="CF20" s="21" t="s">
        <v>32</v>
      </c>
      <c r="CG20" s="21" t="s">
        <v>33</v>
      </c>
      <c r="CH20" s="21" t="s">
        <v>34</v>
      </c>
      <c r="CI20" s="21" t="s">
        <v>35</v>
      </c>
      <c r="CJ20" s="21" t="s">
        <v>36</v>
      </c>
      <c r="CK20" s="21" t="s">
        <v>37</v>
      </c>
      <c r="CL20" s="21" t="s">
        <v>38</v>
      </c>
      <c r="CM20" s="21" t="s">
        <v>39</v>
      </c>
      <c r="CN20" s="21" t="s">
        <v>40</v>
      </c>
      <c r="CO20" s="21" t="s">
        <v>41</v>
      </c>
      <c r="CP20" s="21" t="s">
        <v>130</v>
      </c>
      <c r="CQ20" s="21" t="s">
        <v>13</v>
      </c>
      <c r="CR20" s="7" t="s">
        <v>14</v>
      </c>
      <c r="CT20" s="39" t="s">
        <v>50</v>
      </c>
      <c r="CU20" s="21" t="s">
        <v>15</v>
      </c>
      <c r="CV20" s="21" t="s">
        <v>16</v>
      </c>
      <c r="CW20" s="21" t="s">
        <v>17</v>
      </c>
      <c r="CX20" s="21" t="s">
        <v>18</v>
      </c>
      <c r="CY20" s="21" t="s">
        <v>19</v>
      </c>
      <c r="CZ20" s="21" t="s">
        <v>20</v>
      </c>
      <c r="DA20" s="21" t="s">
        <v>21</v>
      </c>
      <c r="DB20" s="21" t="s">
        <v>22</v>
      </c>
      <c r="DC20" s="21" t="s">
        <v>23</v>
      </c>
      <c r="DD20" s="21" t="s">
        <v>24</v>
      </c>
      <c r="DE20" s="21" t="s">
        <v>25</v>
      </c>
      <c r="DF20" s="21" t="s">
        <v>26</v>
      </c>
      <c r="DG20" s="21" t="s">
        <v>27</v>
      </c>
      <c r="DH20" s="21" t="s">
        <v>28</v>
      </c>
      <c r="DI20" s="21" t="s">
        <v>29</v>
      </c>
      <c r="DJ20" s="21" t="s">
        <v>30</v>
      </c>
      <c r="DK20" s="21" t="s">
        <v>31</v>
      </c>
      <c r="DL20" s="21" t="s">
        <v>32</v>
      </c>
      <c r="DM20" s="21" t="s">
        <v>33</v>
      </c>
      <c r="DN20" s="21" t="s">
        <v>34</v>
      </c>
      <c r="DO20" s="21" t="s">
        <v>35</v>
      </c>
      <c r="DP20" s="21" t="s">
        <v>36</v>
      </c>
      <c r="DQ20" s="21" t="s">
        <v>37</v>
      </c>
      <c r="DR20" s="21" t="s">
        <v>38</v>
      </c>
      <c r="DS20" s="21" t="s">
        <v>39</v>
      </c>
      <c r="DT20" s="21" t="s">
        <v>40</v>
      </c>
      <c r="DU20" s="21" t="s">
        <v>41</v>
      </c>
      <c r="DV20" s="21" t="s">
        <v>130</v>
      </c>
      <c r="DW20" s="21" t="s">
        <v>13</v>
      </c>
      <c r="DX20" s="7" t="s">
        <v>14</v>
      </c>
      <c r="DZ20" s="39" t="s">
        <v>50</v>
      </c>
      <c r="EA20" s="21" t="s">
        <v>15</v>
      </c>
      <c r="EB20" s="21" t="s">
        <v>16</v>
      </c>
      <c r="EC20" s="21" t="s">
        <v>17</v>
      </c>
      <c r="ED20" s="21" t="s">
        <v>18</v>
      </c>
      <c r="EE20" s="21" t="s">
        <v>19</v>
      </c>
      <c r="EF20" s="21" t="s">
        <v>20</v>
      </c>
      <c r="EG20" s="21" t="s">
        <v>21</v>
      </c>
      <c r="EH20" s="21" t="s">
        <v>22</v>
      </c>
      <c r="EI20" s="21" t="s">
        <v>23</v>
      </c>
      <c r="EJ20" s="21" t="s">
        <v>24</v>
      </c>
      <c r="EK20" s="21" t="s">
        <v>25</v>
      </c>
      <c r="EL20" s="21" t="s">
        <v>26</v>
      </c>
      <c r="EM20" s="21" t="s">
        <v>27</v>
      </c>
      <c r="EN20" s="21" t="s">
        <v>28</v>
      </c>
      <c r="EO20" s="21" t="s">
        <v>29</v>
      </c>
      <c r="EP20" s="21" t="s">
        <v>30</v>
      </c>
      <c r="EQ20" s="21" t="s">
        <v>31</v>
      </c>
      <c r="ER20" s="21" t="s">
        <v>32</v>
      </c>
      <c r="ES20" s="21" t="s">
        <v>33</v>
      </c>
      <c r="ET20" s="21" t="s">
        <v>34</v>
      </c>
      <c r="EU20" s="21" t="s">
        <v>35</v>
      </c>
      <c r="EV20" s="21" t="s">
        <v>36</v>
      </c>
      <c r="EW20" s="21" t="s">
        <v>37</v>
      </c>
      <c r="EX20" s="21" t="s">
        <v>38</v>
      </c>
      <c r="EY20" s="21" t="s">
        <v>39</v>
      </c>
      <c r="EZ20" s="21" t="s">
        <v>40</v>
      </c>
      <c r="FA20" s="21" t="s">
        <v>41</v>
      </c>
      <c r="FB20" s="21" t="s">
        <v>130</v>
      </c>
      <c r="FC20" s="21" t="s">
        <v>13</v>
      </c>
      <c r="FD20" s="7" t="s">
        <v>14</v>
      </c>
      <c r="FF20" s="39" t="s">
        <v>50</v>
      </c>
      <c r="FG20" s="21" t="s">
        <v>15</v>
      </c>
      <c r="FH20" s="21" t="s">
        <v>16</v>
      </c>
      <c r="FI20" s="21" t="s">
        <v>17</v>
      </c>
      <c r="FJ20" s="21" t="s">
        <v>18</v>
      </c>
      <c r="FK20" s="21" t="s">
        <v>19</v>
      </c>
      <c r="FL20" s="21" t="s">
        <v>20</v>
      </c>
      <c r="FM20" s="21" t="s">
        <v>21</v>
      </c>
      <c r="FN20" s="21" t="s">
        <v>22</v>
      </c>
      <c r="FO20" s="21" t="s">
        <v>23</v>
      </c>
      <c r="FP20" s="21" t="s">
        <v>24</v>
      </c>
      <c r="FQ20" s="21" t="s">
        <v>25</v>
      </c>
      <c r="FR20" s="21" t="s">
        <v>26</v>
      </c>
      <c r="FS20" s="21" t="s">
        <v>27</v>
      </c>
      <c r="FT20" s="21" t="s">
        <v>28</v>
      </c>
      <c r="FU20" s="21" t="s">
        <v>29</v>
      </c>
      <c r="FV20" s="21" t="s">
        <v>30</v>
      </c>
      <c r="FW20" s="21" t="s">
        <v>31</v>
      </c>
      <c r="FX20" s="21" t="s">
        <v>32</v>
      </c>
      <c r="FY20" s="21" t="s">
        <v>33</v>
      </c>
      <c r="FZ20" s="21" t="s">
        <v>34</v>
      </c>
      <c r="GA20" s="21" t="s">
        <v>35</v>
      </c>
      <c r="GB20" s="21" t="s">
        <v>36</v>
      </c>
      <c r="GC20" s="21" t="s">
        <v>37</v>
      </c>
      <c r="GD20" s="21" t="s">
        <v>38</v>
      </c>
      <c r="GE20" s="21" t="s">
        <v>39</v>
      </c>
      <c r="GF20" s="21" t="s">
        <v>40</v>
      </c>
      <c r="GG20" s="21" t="s">
        <v>41</v>
      </c>
      <c r="GH20" s="21" t="s">
        <v>130</v>
      </c>
      <c r="GI20" s="21" t="s">
        <v>13</v>
      </c>
      <c r="GJ20" s="7" t="s">
        <v>14</v>
      </c>
      <c r="GL20" s="39" t="s">
        <v>50</v>
      </c>
      <c r="GM20" s="21" t="s">
        <v>15</v>
      </c>
      <c r="GN20" s="21" t="s">
        <v>16</v>
      </c>
      <c r="GO20" s="21" t="s">
        <v>17</v>
      </c>
      <c r="GP20" s="21" t="s">
        <v>18</v>
      </c>
      <c r="GQ20" s="21" t="s">
        <v>19</v>
      </c>
      <c r="GR20" s="21" t="s">
        <v>20</v>
      </c>
      <c r="GS20" s="21" t="s">
        <v>21</v>
      </c>
      <c r="GT20" s="21" t="s">
        <v>22</v>
      </c>
      <c r="GU20" s="21" t="s">
        <v>23</v>
      </c>
      <c r="GV20" s="21" t="s">
        <v>24</v>
      </c>
      <c r="GW20" s="21" t="s">
        <v>25</v>
      </c>
      <c r="GX20" s="21" t="s">
        <v>26</v>
      </c>
      <c r="GY20" s="21" t="s">
        <v>27</v>
      </c>
      <c r="GZ20" s="21" t="s">
        <v>28</v>
      </c>
      <c r="HA20" s="21" t="s">
        <v>29</v>
      </c>
      <c r="HB20" s="21" t="s">
        <v>30</v>
      </c>
      <c r="HC20" s="21" t="s">
        <v>31</v>
      </c>
      <c r="HD20" s="21" t="s">
        <v>32</v>
      </c>
      <c r="HE20" s="21" t="s">
        <v>33</v>
      </c>
      <c r="HF20" s="21" t="s">
        <v>34</v>
      </c>
      <c r="HG20" s="21" t="s">
        <v>35</v>
      </c>
      <c r="HH20" s="21" t="s">
        <v>36</v>
      </c>
      <c r="HI20" s="21" t="s">
        <v>37</v>
      </c>
      <c r="HJ20" s="21" t="s">
        <v>38</v>
      </c>
      <c r="HK20" s="21" t="s">
        <v>39</v>
      </c>
      <c r="HL20" s="21" t="s">
        <v>40</v>
      </c>
      <c r="HM20" s="21" t="s">
        <v>41</v>
      </c>
      <c r="HN20" s="21" t="s">
        <v>130</v>
      </c>
      <c r="HO20" s="21" t="s">
        <v>13</v>
      </c>
      <c r="HP20" s="7" t="s">
        <v>14</v>
      </c>
      <c r="HR20" s="39" t="s">
        <v>50</v>
      </c>
      <c r="HS20" s="21" t="s">
        <v>15</v>
      </c>
      <c r="HT20" s="21" t="s">
        <v>16</v>
      </c>
      <c r="HU20" s="21" t="s">
        <v>17</v>
      </c>
      <c r="HV20" s="21" t="s">
        <v>18</v>
      </c>
      <c r="HW20" s="21" t="s">
        <v>19</v>
      </c>
      <c r="HX20" s="21" t="s">
        <v>20</v>
      </c>
      <c r="HY20" s="21" t="s">
        <v>21</v>
      </c>
      <c r="HZ20" s="21" t="s">
        <v>22</v>
      </c>
      <c r="IA20" s="21" t="s">
        <v>23</v>
      </c>
      <c r="IB20" s="21" t="s">
        <v>24</v>
      </c>
      <c r="IC20" s="21" t="s">
        <v>25</v>
      </c>
      <c r="ID20" s="21" t="s">
        <v>26</v>
      </c>
      <c r="IE20" s="21" t="s">
        <v>27</v>
      </c>
      <c r="IF20" s="21" t="s">
        <v>28</v>
      </c>
      <c r="IG20" s="21" t="s">
        <v>29</v>
      </c>
      <c r="IH20" s="21" t="s">
        <v>30</v>
      </c>
      <c r="II20" s="21" t="s">
        <v>31</v>
      </c>
      <c r="IJ20" s="21" t="s">
        <v>32</v>
      </c>
      <c r="IK20" s="21" t="s">
        <v>33</v>
      </c>
      <c r="IL20" s="21" t="s">
        <v>34</v>
      </c>
      <c r="IM20" s="21" t="s">
        <v>35</v>
      </c>
      <c r="IN20" s="21" t="s">
        <v>36</v>
      </c>
      <c r="IO20" s="21" t="s">
        <v>37</v>
      </c>
      <c r="IP20" s="21" t="s">
        <v>38</v>
      </c>
      <c r="IQ20" s="21" t="s">
        <v>39</v>
      </c>
      <c r="IR20" s="21" t="s">
        <v>40</v>
      </c>
      <c r="IS20" s="21" t="s">
        <v>41</v>
      </c>
      <c r="IT20" s="21" t="s">
        <v>130</v>
      </c>
      <c r="IU20" s="21" t="s">
        <v>13</v>
      </c>
      <c r="IV20" s="7" t="s">
        <v>14</v>
      </c>
    </row>
    <row r="21" spans="2:256" x14ac:dyDescent="0.25">
      <c r="B21" s="40" t="s">
        <v>67</v>
      </c>
      <c r="C21" s="8"/>
      <c r="D21" s="8"/>
      <c r="E21" s="8"/>
      <c r="F21" s="8"/>
      <c r="G21" s="8">
        <v>1</v>
      </c>
      <c r="H21" s="8"/>
      <c r="I21" s="8">
        <v>2</v>
      </c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v>2</v>
      </c>
      <c r="AC21" s="8"/>
      <c r="AD21" s="8"/>
      <c r="AE21" s="17">
        <f t="shared" ref="AE21:AE38" si="46">SUM(C21:AD21)</f>
        <v>6</v>
      </c>
      <c r="AF21" s="9">
        <f t="shared" ref="AF21:AF39" si="47">AE21/$AE$39</f>
        <v>0.375</v>
      </c>
      <c r="AH21" s="40" t="s">
        <v>67</v>
      </c>
      <c r="AI21" s="8"/>
      <c r="AJ21" s="8"/>
      <c r="AK21" s="8"/>
      <c r="AL21" s="8"/>
      <c r="AM21" s="8"/>
      <c r="AN21" s="8"/>
      <c r="AO21" s="8">
        <v>4</v>
      </c>
      <c r="AP21" s="8"/>
      <c r="AQ21" s="8"/>
      <c r="AR21" s="8"/>
      <c r="AS21" s="8">
        <v>1</v>
      </c>
      <c r="AT21" s="8">
        <v>1</v>
      </c>
      <c r="AU21" s="8"/>
      <c r="AV21" s="8"/>
      <c r="AW21" s="8"/>
      <c r="AX21" s="8"/>
      <c r="AY21" s="8"/>
      <c r="AZ21" s="8"/>
      <c r="BA21" s="8">
        <v>1</v>
      </c>
      <c r="BB21" s="8"/>
      <c r="BC21" s="8"/>
      <c r="BD21" s="8"/>
      <c r="BE21" s="8"/>
      <c r="BF21" s="8"/>
      <c r="BG21" s="8"/>
      <c r="BH21" s="8">
        <v>3</v>
      </c>
      <c r="BI21" s="8"/>
      <c r="BJ21" s="8"/>
      <c r="BK21" s="17">
        <f t="shared" ref="BK21:BK38" si="48">SUM(AI21:BJ21)</f>
        <v>10</v>
      </c>
      <c r="BL21" s="9">
        <f>BK21/$BK$39</f>
        <v>0.2857142857142857</v>
      </c>
      <c r="BN21" s="40" t="s">
        <v>67</v>
      </c>
      <c r="BO21" s="8"/>
      <c r="BP21" s="8"/>
      <c r="BQ21" s="8"/>
      <c r="BR21" s="8"/>
      <c r="BS21" s="8"/>
      <c r="BT21" s="8">
        <v>1</v>
      </c>
      <c r="BU21" s="8"/>
      <c r="BV21" s="8"/>
      <c r="BW21" s="8"/>
      <c r="BX21" s="8"/>
      <c r="BY21" s="8">
        <v>1</v>
      </c>
      <c r="BZ21" s="8"/>
      <c r="CA21" s="8"/>
      <c r="CB21" s="8"/>
      <c r="CC21" s="8">
        <v>7</v>
      </c>
      <c r="CD21" s="8"/>
      <c r="CE21" s="8"/>
      <c r="CF21" s="8">
        <v>1</v>
      </c>
      <c r="CG21" s="8">
        <v>5</v>
      </c>
      <c r="CH21" s="8"/>
      <c r="CI21" s="8"/>
      <c r="CJ21" s="8"/>
      <c r="CK21" s="8"/>
      <c r="CL21" s="8">
        <v>2</v>
      </c>
      <c r="CM21" s="8"/>
      <c r="CN21" s="8">
        <v>2</v>
      </c>
      <c r="CO21" s="8"/>
      <c r="CP21" s="8">
        <v>2</v>
      </c>
      <c r="CQ21" s="17">
        <f t="shared" ref="CQ21:CQ22" si="49">SUM(BO21:CP21)</f>
        <v>21</v>
      </c>
      <c r="CR21" s="9">
        <f t="shared" ref="CR21:CR39" si="50">CQ21/$CQ$39</f>
        <v>0.72413793103448276</v>
      </c>
      <c r="CT21" s="40" t="s">
        <v>67</v>
      </c>
      <c r="CU21" s="8"/>
      <c r="CV21" s="8"/>
      <c r="CW21" s="8"/>
      <c r="CX21" s="8"/>
      <c r="CY21" s="8">
        <v>1</v>
      </c>
      <c r="CZ21" s="8">
        <v>4</v>
      </c>
      <c r="DA21" s="8">
        <v>2</v>
      </c>
      <c r="DB21" s="8"/>
      <c r="DC21" s="8"/>
      <c r="DD21" s="8"/>
      <c r="DE21" s="8">
        <v>3</v>
      </c>
      <c r="DF21" s="8"/>
      <c r="DG21" s="8">
        <v>1</v>
      </c>
      <c r="DH21" s="8">
        <v>1</v>
      </c>
      <c r="DI21" s="8">
        <v>2</v>
      </c>
      <c r="DJ21" s="8"/>
      <c r="DK21" s="8"/>
      <c r="DL21" s="8"/>
      <c r="DM21" s="8">
        <v>4</v>
      </c>
      <c r="DN21" s="8"/>
      <c r="DO21" s="8">
        <v>3</v>
      </c>
      <c r="DP21" s="8"/>
      <c r="DQ21" s="8"/>
      <c r="DR21" s="8">
        <v>1</v>
      </c>
      <c r="DS21" s="8"/>
      <c r="DT21" s="8">
        <v>11</v>
      </c>
      <c r="DU21" s="8"/>
      <c r="DV21" s="8">
        <v>1</v>
      </c>
      <c r="DW21" s="17">
        <f t="shared" ref="DW21:DW38" si="51">SUM(CU21:DV21)</f>
        <v>34</v>
      </c>
      <c r="DX21" s="9">
        <f t="shared" ref="DX21:DX39" si="52">DW21/$DW$39</f>
        <v>0.89473684210526316</v>
      </c>
      <c r="DZ21" s="40" t="s">
        <v>67</v>
      </c>
      <c r="EA21" s="8"/>
      <c r="EB21" s="8"/>
      <c r="EC21" s="8"/>
      <c r="ED21" s="8"/>
      <c r="EE21" s="8"/>
      <c r="EF21" s="8"/>
      <c r="EG21" s="8"/>
      <c r="EH21" s="8"/>
      <c r="EI21" s="8">
        <v>4</v>
      </c>
      <c r="EJ21" s="8"/>
      <c r="EK21" s="8">
        <v>3</v>
      </c>
      <c r="EL21" s="8"/>
      <c r="EM21" s="8"/>
      <c r="EN21" s="8"/>
      <c r="EO21" s="8"/>
      <c r="EP21" s="8">
        <v>2</v>
      </c>
      <c r="EQ21" s="8"/>
      <c r="ER21" s="8"/>
      <c r="ES21" s="8">
        <v>1</v>
      </c>
      <c r="ET21" s="8"/>
      <c r="EU21" s="8">
        <v>1</v>
      </c>
      <c r="EV21" s="8"/>
      <c r="EW21" s="8"/>
      <c r="EX21" s="8"/>
      <c r="EY21" s="8"/>
      <c r="EZ21" s="8">
        <v>2</v>
      </c>
      <c r="FA21" s="8"/>
      <c r="FB21" s="8"/>
      <c r="FC21" s="17">
        <f t="shared" ref="FC21:FC38" si="53">SUM(EA21:FB21)</f>
        <v>13</v>
      </c>
      <c r="FD21" s="9">
        <f t="shared" ref="FD21:FD38" si="54">FC21/$FC$39</f>
        <v>0.59090909090909094</v>
      </c>
      <c r="FF21" s="40" t="s">
        <v>67</v>
      </c>
      <c r="FG21" s="8"/>
      <c r="FH21" s="8"/>
      <c r="FI21" s="8">
        <v>1</v>
      </c>
      <c r="FJ21" s="8"/>
      <c r="FK21" s="8"/>
      <c r="FL21" s="8"/>
      <c r="FM21" s="8"/>
      <c r="FN21" s="8"/>
      <c r="FO21" s="8"/>
      <c r="FP21" s="8">
        <v>1</v>
      </c>
      <c r="FQ21" s="8">
        <v>1</v>
      </c>
      <c r="FR21" s="8"/>
      <c r="FS21" s="8"/>
      <c r="FT21" s="8"/>
      <c r="FU21" s="8"/>
      <c r="FV21" s="8"/>
      <c r="FW21" s="8"/>
      <c r="FX21" s="8"/>
      <c r="FY21" s="8">
        <v>2</v>
      </c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ref="GI21:GI38" si="55">SUM(FG21:GH21)</f>
        <v>5</v>
      </c>
      <c r="GJ21" s="9">
        <f t="shared" ref="GJ21:GJ38" si="56">GI21/$GI$39</f>
        <v>0.23809523809523808</v>
      </c>
      <c r="GL21" s="40" t="s">
        <v>67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1</v>
      </c>
      <c r="GS21" s="8">
        <v>0</v>
      </c>
      <c r="GT21" s="8">
        <v>2</v>
      </c>
      <c r="GU21" s="8">
        <v>0</v>
      </c>
      <c r="GV21" s="8">
        <v>1</v>
      </c>
      <c r="GW21" s="8">
        <v>0</v>
      </c>
      <c r="GX21" s="8">
        <v>0</v>
      </c>
      <c r="GY21" s="8">
        <v>0</v>
      </c>
      <c r="GZ21" s="8">
        <v>0</v>
      </c>
      <c r="HA21" s="8">
        <v>1</v>
      </c>
      <c r="HB21" s="8">
        <v>0</v>
      </c>
      <c r="HC21" s="8">
        <v>0</v>
      </c>
      <c r="HD21" s="8">
        <v>0</v>
      </c>
      <c r="HE21" s="8">
        <v>3</v>
      </c>
      <c r="HF21" s="8">
        <v>1</v>
      </c>
      <c r="HG21" s="8">
        <v>0</v>
      </c>
      <c r="HH21" s="8">
        <v>0</v>
      </c>
      <c r="HI21" s="8">
        <v>2</v>
      </c>
      <c r="HJ21" s="8">
        <v>0</v>
      </c>
      <c r="HK21" s="8">
        <v>0</v>
      </c>
      <c r="HL21" s="8">
        <v>23</v>
      </c>
      <c r="HM21" s="8">
        <v>0</v>
      </c>
      <c r="HN21" s="8">
        <v>0</v>
      </c>
      <c r="HO21" s="17">
        <f t="shared" ref="HO21:HO38" si="57">SUM(GM21:HN21)</f>
        <v>34</v>
      </c>
      <c r="HP21" s="9">
        <f t="shared" ref="HP21:HP38" si="58">HO21/$HO$39</f>
        <v>0.4358974358974359</v>
      </c>
      <c r="HR21" s="40" t="s">
        <v>67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>
        <v>1</v>
      </c>
      <c r="IK21" s="8">
        <v>3</v>
      </c>
      <c r="IL21" s="8"/>
      <c r="IM21" s="8"/>
      <c r="IN21" s="8"/>
      <c r="IO21" s="8"/>
      <c r="IP21" s="8"/>
      <c r="IQ21" s="8"/>
      <c r="IR21" s="8"/>
      <c r="IS21" s="8"/>
      <c r="IT21" s="8"/>
      <c r="IU21" s="17">
        <f t="shared" ref="IU21:IU38" si="59">SUM(HS21:IT21)</f>
        <v>4</v>
      </c>
      <c r="IV21" s="9">
        <f>IU21/$IU$39</f>
        <v>0.36363636363636365</v>
      </c>
    </row>
    <row r="22" spans="2:256" x14ac:dyDescent="0.25">
      <c r="B22" s="40" t="s">
        <v>51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46"/>
        <v>0</v>
      </c>
      <c r="AF22" s="9">
        <f t="shared" si="47"/>
        <v>0</v>
      </c>
      <c r="AH22" s="40" t="s">
        <v>51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48"/>
        <v>0</v>
      </c>
      <c r="BL22" s="9">
        <f t="shared" ref="BL22:BL39" si="60">BK22/$BK$39</f>
        <v>0</v>
      </c>
      <c r="BN22" s="40" t="s">
        <v>51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49"/>
        <v>0</v>
      </c>
      <c r="CR22" s="9">
        <f t="shared" si="50"/>
        <v>0</v>
      </c>
      <c r="CT22" s="40" t="s">
        <v>51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51"/>
        <v>0</v>
      </c>
      <c r="DX22" s="9">
        <f t="shared" si="52"/>
        <v>0</v>
      </c>
      <c r="DZ22" s="40" t="s">
        <v>51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7">
        <f t="shared" si="53"/>
        <v>0</v>
      </c>
      <c r="FD22" s="9">
        <f t="shared" si="54"/>
        <v>0</v>
      </c>
      <c r="FF22" s="40" t="s">
        <v>51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55"/>
        <v>0</v>
      </c>
      <c r="GJ22" s="9">
        <f t="shared" si="56"/>
        <v>0</v>
      </c>
      <c r="GL22" s="40" t="s">
        <v>51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>
        <v>1</v>
      </c>
      <c r="HG22" s="8"/>
      <c r="HH22" s="8"/>
      <c r="HI22" s="8"/>
      <c r="HJ22" s="8"/>
      <c r="HK22" s="8"/>
      <c r="HL22" s="8"/>
      <c r="HM22" s="8"/>
      <c r="HN22" s="8"/>
      <c r="HO22" s="17">
        <f t="shared" si="57"/>
        <v>1</v>
      </c>
      <c r="HP22" s="9">
        <f t="shared" si="58"/>
        <v>1.282051282051282E-2</v>
      </c>
      <c r="HR22" s="40" t="s">
        <v>51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59"/>
        <v>0</v>
      </c>
      <c r="IV22" s="9">
        <f t="shared" ref="IV22:IV39" si="61">IU22/$IU$39</f>
        <v>0</v>
      </c>
    </row>
    <row r="23" spans="2:256" x14ac:dyDescent="0.25">
      <c r="B23" s="40" t="s">
        <v>52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46"/>
        <v>0</v>
      </c>
      <c r="AF23" s="9">
        <f t="shared" si="47"/>
        <v>0</v>
      </c>
      <c r="AH23" s="40" t="s">
        <v>52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48"/>
        <v>0</v>
      </c>
      <c r="BL23" s="9">
        <f t="shared" si="60"/>
        <v>0</v>
      </c>
      <c r="BN23" s="40" t="s">
        <v>52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ref="CQ23:CQ38" si="62">SUM(BO23:CP23)</f>
        <v>0</v>
      </c>
      <c r="CR23" s="9">
        <f t="shared" si="50"/>
        <v>0</v>
      </c>
      <c r="CT23" s="40" t="s">
        <v>52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51"/>
        <v>0</v>
      </c>
      <c r="DX23" s="9">
        <f t="shared" si="52"/>
        <v>0</v>
      </c>
      <c r="DZ23" s="40" t="s">
        <v>52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53"/>
        <v>0</v>
      </c>
      <c r="FD23" s="9">
        <f t="shared" si="54"/>
        <v>0</v>
      </c>
      <c r="FF23" s="40" t="s">
        <v>52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55"/>
        <v>0</v>
      </c>
      <c r="GJ23" s="9">
        <f t="shared" si="56"/>
        <v>0</v>
      </c>
      <c r="GL23" s="40" t="s">
        <v>52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17">
        <f t="shared" si="57"/>
        <v>0</v>
      </c>
      <c r="HP23" s="9">
        <f t="shared" si="58"/>
        <v>0</v>
      </c>
      <c r="HR23" s="40" t="s">
        <v>52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59"/>
        <v>0</v>
      </c>
      <c r="IV23" s="9">
        <f t="shared" si="61"/>
        <v>0</v>
      </c>
    </row>
    <row r="24" spans="2:256" x14ac:dyDescent="0.25">
      <c r="B24" s="40" t="s">
        <v>57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46"/>
        <v>0</v>
      </c>
      <c r="AF24" s="9">
        <f t="shared" si="47"/>
        <v>0</v>
      </c>
      <c r="AH24" s="40" t="s">
        <v>57</v>
      </c>
      <c r="AI24" s="8"/>
      <c r="AJ24" s="8"/>
      <c r="AK24" s="8"/>
      <c r="AL24" s="8"/>
      <c r="AM24" s="8"/>
      <c r="AN24" s="8"/>
      <c r="AO24" s="8"/>
      <c r="AP24" s="8"/>
      <c r="AQ24" s="8">
        <v>1</v>
      </c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48"/>
        <v>1</v>
      </c>
      <c r="BL24" s="9">
        <f t="shared" si="60"/>
        <v>2.8571428571428571E-2</v>
      </c>
      <c r="BN24" s="40" t="s">
        <v>57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62"/>
        <v>0</v>
      </c>
      <c r="CR24" s="9">
        <f t="shared" si="50"/>
        <v>0</v>
      </c>
      <c r="CT24" s="40" t="s">
        <v>57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51"/>
        <v>0</v>
      </c>
      <c r="DX24" s="9">
        <f t="shared" si="52"/>
        <v>0</v>
      </c>
      <c r="DZ24" s="40" t="s">
        <v>57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53"/>
        <v>0</v>
      </c>
      <c r="FD24" s="9">
        <f t="shared" si="54"/>
        <v>0</v>
      </c>
      <c r="FF24" s="40" t="s">
        <v>57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55"/>
        <v>0</v>
      </c>
      <c r="GJ24" s="9">
        <f t="shared" si="56"/>
        <v>0</v>
      </c>
      <c r="GL24" s="40" t="s">
        <v>57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>
        <v>1</v>
      </c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57"/>
        <v>1</v>
      </c>
      <c r="HP24" s="9">
        <f t="shared" si="58"/>
        <v>1.282051282051282E-2</v>
      </c>
      <c r="HR24" s="40" t="s">
        <v>57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59"/>
        <v>0</v>
      </c>
      <c r="IV24" s="9">
        <f t="shared" si="61"/>
        <v>0</v>
      </c>
    </row>
    <row r="25" spans="2:256" x14ac:dyDescent="0.25">
      <c r="B25" s="40" t="s">
        <v>55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46"/>
        <v>0</v>
      </c>
      <c r="AF25" s="9">
        <f t="shared" si="47"/>
        <v>0</v>
      </c>
      <c r="AH25" s="40" t="s">
        <v>55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>
        <v>2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48"/>
        <v>2</v>
      </c>
      <c r="BL25" s="9">
        <f t="shared" si="60"/>
        <v>5.7142857142857141E-2</v>
      </c>
      <c r="BN25" s="40" t="s">
        <v>55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62"/>
        <v>0</v>
      </c>
      <c r="CR25" s="9">
        <f t="shared" si="50"/>
        <v>0</v>
      </c>
      <c r="CT25" s="40" t="s">
        <v>55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51"/>
        <v>0</v>
      </c>
      <c r="DX25" s="9">
        <f t="shared" si="52"/>
        <v>0</v>
      </c>
      <c r="DZ25" s="40" t="s">
        <v>55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53"/>
        <v>0</v>
      </c>
      <c r="FD25" s="9">
        <f t="shared" si="54"/>
        <v>0</v>
      </c>
      <c r="FF25" s="40" t="s">
        <v>55</v>
      </c>
      <c r="FG25" s="8"/>
      <c r="FH25" s="8"/>
      <c r="FI25" s="8">
        <v>1</v>
      </c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55"/>
        <v>1</v>
      </c>
      <c r="GJ25" s="9">
        <f t="shared" si="56"/>
        <v>4.7619047619047616E-2</v>
      </c>
      <c r="GL25" s="40" t="s">
        <v>55</v>
      </c>
      <c r="GM25" s="8"/>
      <c r="GN25" s="8"/>
      <c r="GO25" s="8"/>
      <c r="GP25" s="8"/>
      <c r="GQ25" s="8"/>
      <c r="GR25" s="8"/>
      <c r="GS25" s="8"/>
      <c r="GT25" s="8"/>
      <c r="GU25" s="8">
        <v>1</v>
      </c>
      <c r="GV25" s="8"/>
      <c r="GW25" s="8">
        <v>1</v>
      </c>
      <c r="GX25" s="8"/>
      <c r="GY25" s="8"/>
      <c r="GZ25" s="8"/>
      <c r="HA25" s="8"/>
      <c r="HB25" s="8"/>
      <c r="HC25" s="8"/>
      <c r="HD25" s="8">
        <v>1</v>
      </c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57"/>
        <v>3</v>
      </c>
      <c r="HP25" s="9">
        <f t="shared" si="58"/>
        <v>3.8461538461538464E-2</v>
      </c>
      <c r="HR25" s="40" t="s">
        <v>55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>
        <v>1</v>
      </c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59"/>
        <v>1</v>
      </c>
      <c r="IV25" s="9">
        <f t="shared" si="61"/>
        <v>9.0909090909090912E-2</v>
      </c>
    </row>
    <row r="26" spans="2:256" x14ac:dyDescent="0.25">
      <c r="B26" s="40" t="s">
        <v>62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>
        <v>1</v>
      </c>
      <c r="AD26" s="8"/>
      <c r="AE26" s="17">
        <f t="shared" si="46"/>
        <v>1</v>
      </c>
      <c r="AF26" s="9">
        <f t="shared" si="47"/>
        <v>6.25E-2</v>
      </c>
      <c r="AH26" s="40" t="s">
        <v>62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>
        <v>1</v>
      </c>
      <c r="AY26" s="8"/>
      <c r="AZ26" s="8"/>
      <c r="BA26" s="8"/>
      <c r="BB26" s="8"/>
      <c r="BC26" s="8"/>
      <c r="BD26" s="8"/>
      <c r="BE26" s="8"/>
      <c r="BF26" s="8"/>
      <c r="BG26" s="8"/>
      <c r="BH26" s="8">
        <v>1</v>
      </c>
      <c r="BI26" s="8"/>
      <c r="BJ26" s="8"/>
      <c r="BK26" s="17">
        <f t="shared" si="48"/>
        <v>2</v>
      </c>
      <c r="BL26" s="9">
        <f t="shared" si="60"/>
        <v>5.7142857142857141E-2</v>
      </c>
      <c r="BN26" s="40" t="s">
        <v>62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>
        <v>1</v>
      </c>
      <c r="CP26" s="8"/>
      <c r="CQ26" s="17">
        <f t="shared" si="62"/>
        <v>1</v>
      </c>
      <c r="CR26" s="9">
        <f t="shared" si="50"/>
        <v>3.4482758620689655E-2</v>
      </c>
      <c r="CT26" s="40" t="s">
        <v>62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>
        <v>1</v>
      </c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51"/>
        <v>1</v>
      </c>
      <c r="DX26" s="9">
        <f t="shared" si="52"/>
        <v>2.6315789473684209E-2</v>
      </c>
      <c r="DZ26" s="40" t="s">
        <v>62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53"/>
        <v>0</v>
      </c>
      <c r="FD26" s="9">
        <f t="shared" si="54"/>
        <v>0</v>
      </c>
      <c r="FF26" s="40" t="s">
        <v>62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>
        <v>1</v>
      </c>
      <c r="FV26" s="8"/>
      <c r="FW26" s="8"/>
      <c r="FX26" s="8"/>
      <c r="FY26" s="8"/>
      <c r="FZ26" s="8"/>
      <c r="GA26" s="8"/>
      <c r="GB26" s="8"/>
      <c r="GC26" s="8"/>
      <c r="GD26" s="8">
        <v>1</v>
      </c>
      <c r="GE26" s="8"/>
      <c r="GF26" s="8"/>
      <c r="GG26" s="8"/>
      <c r="GH26" s="8"/>
      <c r="GI26" s="17">
        <f t="shared" si="55"/>
        <v>2</v>
      </c>
      <c r="GJ26" s="9">
        <f t="shared" si="56"/>
        <v>9.5238095238095233E-2</v>
      </c>
      <c r="GL26" s="40" t="s">
        <v>62</v>
      </c>
      <c r="GM26" s="8"/>
      <c r="GN26" s="8"/>
      <c r="GO26" s="8"/>
      <c r="GP26" s="8"/>
      <c r="GQ26" s="8">
        <v>1</v>
      </c>
      <c r="GR26" s="8"/>
      <c r="GS26" s="8"/>
      <c r="GT26" s="8"/>
      <c r="GU26" s="8"/>
      <c r="GV26" s="8"/>
      <c r="GW26" s="8"/>
      <c r="GX26" s="8"/>
      <c r="GY26" s="8"/>
      <c r="GZ26" s="8"/>
      <c r="HA26" s="8">
        <v>1</v>
      </c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57"/>
        <v>2</v>
      </c>
      <c r="HP26" s="9">
        <f t="shared" si="58"/>
        <v>2.564102564102564E-2</v>
      </c>
      <c r="HR26" s="40" t="s">
        <v>62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59"/>
        <v>0</v>
      </c>
      <c r="IV26" s="9">
        <f t="shared" si="61"/>
        <v>0</v>
      </c>
    </row>
    <row r="27" spans="2:256" x14ac:dyDescent="0.25">
      <c r="B27" s="40" t="s">
        <v>61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46"/>
        <v>0</v>
      </c>
      <c r="AF27" s="9">
        <f t="shared" si="47"/>
        <v>0</v>
      </c>
      <c r="AH27" s="40" t="s">
        <v>61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>
        <v>2</v>
      </c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48"/>
        <v>2</v>
      </c>
      <c r="BL27" s="9">
        <f t="shared" si="60"/>
        <v>5.7142857142857141E-2</v>
      </c>
      <c r="BN27" s="40" t="s">
        <v>61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62"/>
        <v>0</v>
      </c>
      <c r="CR27" s="9">
        <f t="shared" si="50"/>
        <v>0</v>
      </c>
      <c r="CT27" s="40" t="s">
        <v>61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51"/>
        <v>0</v>
      </c>
      <c r="DX27" s="9">
        <f t="shared" si="52"/>
        <v>0</v>
      </c>
      <c r="DZ27" s="40" t="s">
        <v>61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>
        <v>1</v>
      </c>
      <c r="FA27" s="8"/>
      <c r="FB27" s="8"/>
      <c r="FC27" s="17">
        <f t="shared" si="53"/>
        <v>1</v>
      </c>
      <c r="FD27" s="9">
        <f t="shared" si="54"/>
        <v>4.5454545454545456E-2</v>
      </c>
      <c r="FF27" s="40" t="s">
        <v>61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17">
        <f t="shared" si="55"/>
        <v>0</v>
      </c>
      <c r="GJ27" s="9">
        <f t="shared" si="56"/>
        <v>0</v>
      </c>
      <c r="GL27" s="40" t="s">
        <v>61</v>
      </c>
      <c r="GM27" s="8"/>
      <c r="GN27" s="8"/>
      <c r="GO27" s="8"/>
      <c r="GP27" s="8"/>
      <c r="GQ27" s="8">
        <v>1</v>
      </c>
      <c r="GR27" s="8"/>
      <c r="GS27" s="8"/>
      <c r="GT27" s="8"/>
      <c r="GU27" s="8">
        <v>1</v>
      </c>
      <c r="GV27" s="8"/>
      <c r="GW27" s="8"/>
      <c r="GX27" s="8"/>
      <c r="GY27" s="8"/>
      <c r="GZ27" s="8"/>
      <c r="HA27" s="8"/>
      <c r="HB27" s="8"/>
      <c r="HC27" s="8"/>
      <c r="HD27" s="8"/>
      <c r="HE27" s="8">
        <v>1</v>
      </c>
      <c r="HF27" s="8">
        <v>1</v>
      </c>
      <c r="HG27" s="8"/>
      <c r="HH27" s="8"/>
      <c r="HI27" s="8"/>
      <c r="HJ27" s="8"/>
      <c r="HK27" s="8"/>
      <c r="HL27" s="8"/>
      <c r="HM27" s="8"/>
      <c r="HN27" s="8"/>
      <c r="HO27" s="17">
        <f t="shared" si="57"/>
        <v>4</v>
      </c>
      <c r="HP27" s="9">
        <f t="shared" si="58"/>
        <v>5.128205128205128E-2</v>
      </c>
      <c r="HR27" s="40" t="s">
        <v>61</v>
      </c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>
        <v>1</v>
      </c>
      <c r="IL27" s="8"/>
      <c r="IM27" s="8"/>
      <c r="IN27" s="8"/>
      <c r="IO27" s="8"/>
      <c r="IP27" s="8"/>
      <c r="IQ27" s="8"/>
      <c r="IR27" s="8">
        <v>1</v>
      </c>
      <c r="IS27" s="8"/>
      <c r="IT27" s="8"/>
      <c r="IU27" s="17">
        <f t="shared" si="59"/>
        <v>2</v>
      </c>
      <c r="IV27" s="9">
        <f t="shared" si="61"/>
        <v>0.18181818181818182</v>
      </c>
    </row>
    <row r="28" spans="2:256" x14ac:dyDescent="0.25">
      <c r="B28" s="40" t="s">
        <v>65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1</v>
      </c>
      <c r="AA28" s="8"/>
      <c r="AB28" s="8">
        <v>2</v>
      </c>
      <c r="AC28" s="8"/>
      <c r="AD28" s="8"/>
      <c r="AE28" s="17">
        <f t="shared" si="46"/>
        <v>3</v>
      </c>
      <c r="AF28" s="9">
        <f t="shared" si="47"/>
        <v>0.1875</v>
      </c>
      <c r="AH28" s="40" t="s">
        <v>65</v>
      </c>
      <c r="AI28" s="8"/>
      <c r="AJ28" s="8"/>
      <c r="AK28" s="8"/>
      <c r="AL28" s="8"/>
      <c r="AM28" s="8"/>
      <c r="AN28" s="8"/>
      <c r="AO28" s="8">
        <v>1</v>
      </c>
      <c r="AP28" s="8"/>
      <c r="AQ28" s="8"/>
      <c r="AR28" s="8"/>
      <c r="AS28" s="8"/>
      <c r="AT28" s="8"/>
      <c r="AU28" s="8"/>
      <c r="AV28" s="8"/>
      <c r="AW28" s="8"/>
      <c r="AX28" s="8">
        <v>4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48"/>
        <v>5</v>
      </c>
      <c r="BL28" s="9">
        <f t="shared" si="60"/>
        <v>0.14285714285714285</v>
      </c>
      <c r="BN28" s="40" t="s">
        <v>65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62"/>
        <v>0</v>
      </c>
      <c r="CR28" s="9">
        <f t="shared" si="50"/>
        <v>0</v>
      </c>
      <c r="CT28" s="40" t="s">
        <v>65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51"/>
        <v>0</v>
      </c>
      <c r="DX28" s="9">
        <f t="shared" si="52"/>
        <v>0</v>
      </c>
      <c r="DZ28" s="40" t="s">
        <v>65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53"/>
        <v>0</v>
      </c>
      <c r="FD28" s="9">
        <f t="shared" si="54"/>
        <v>0</v>
      </c>
      <c r="FF28" s="40" t="s">
        <v>65</v>
      </c>
      <c r="FG28" s="8"/>
      <c r="FH28" s="8"/>
      <c r="FI28" s="8"/>
      <c r="FJ28" s="8"/>
      <c r="FK28" s="8"/>
      <c r="FL28" s="8"/>
      <c r="FM28" s="8"/>
      <c r="FN28" s="8"/>
      <c r="FO28" s="8"/>
      <c r="FP28" s="8">
        <v>1</v>
      </c>
      <c r="FQ28" s="8"/>
      <c r="FR28" s="8"/>
      <c r="FS28" s="8"/>
      <c r="FT28" s="8"/>
      <c r="FU28" s="8"/>
      <c r="FV28" s="8">
        <v>1</v>
      </c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55"/>
        <v>2</v>
      </c>
      <c r="GJ28" s="9">
        <f t="shared" si="56"/>
        <v>9.5238095238095233E-2</v>
      </c>
      <c r="GL28" s="40" t="s">
        <v>65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>
        <v>1</v>
      </c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57"/>
        <v>1</v>
      </c>
      <c r="HP28" s="9">
        <f t="shared" si="58"/>
        <v>1.282051282051282E-2</v>
      </c>
      <c r="HR28" s="40" t="s">
        <v>65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>
        <v>1</v>
      </c>
      <c r="IS28" s="8"/>
      <c r="IT28" s="8"/>
      <c r="IU28" s="17">
        <f t="shared" si="59"/>
        <v>1</v>
      </c>
      <c r="IV28" s="9">
        <f t="shared" si="61"/>
        <v>9.0909090909090912E-2</v>
      </c>
    </row>
    <row r="29" spans="2:256" x14ac:dyDescent="0.25">
      <c r="B29" s="40" t="s">
        <v>64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46"/>
        <v>0</v>
      </c>
      <c r="AF29" s="9">
        <f t="shared" si="47"/>
        <v>0</v>
      </c>
      <c r="AH29" s="40" t="s">
        <v>64</v>
      </c>
      <c r="AI29" s="8"/>
      <c r="AJ29" s="8"/>
      <c r="AK29" s="8"/>
      <c r="AL29" s="8"/>
      <c r="AM29" s="8"/>
      <c r="AN29" s="8"/>
      <c r="AO29" s="8">
        <v>1</v>
      </c>
      <c r="AP29" s="8"/>
      <c r="AQ29" s="8"/>
      <c r="AR29" s="8"/>
      <c r="AS29" s="8"/>
      <c r="AT29" s="8"/>
      <c r="AU29" s="8"/>
      <c r="AV29" s="8"/>
      <c r="AW29" s="8"/>
      <c r="AX29" s="8">
        <v>1</v>
      </c>
      <c r="AY29" s="8"/>
      <c r="AZ29" s="8"/>
      <c r="BA29" s="8"/>
      <c r="BB29" s="8"/>
      <c r="BC29" s="8"/>
      <c r="BD29" s="8"/>
      <c r="BE29" s="8"/>
      <c r="BF29" s="8"/>
      <c r="BG29" s="8"/>
      <c r="BH29" s="8">
        <v>1</v>
      </c>
      <c r="BI29" s="8"/>
      <c r="BJ29" s="8"/>
      <c r="BK29" s="17">
        <f t="shared" si="48"/>
        <v>3</v>
      </c>
      <c r="BL29" s="9">
        <f t="shared" si="60"/>
        <v>8.5714285714285715E-2</v>
      </c>
      <c r="BN29" s="40" t="s">
        <v>64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62"/>
        <v>0</v>
      </c>
      <c r="CR29" s="9">
        <f t="shared" si="50"/>
        <v>0</v>
      </c>
      <c r="CT29" s="40" t="s">
        <v>64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51"/>
        <v>0</v>
      </c>
      <c r="DX29" s="9">
        <f t="shared" si="52"/>
        <v>0</v>
      </c>
      <c r="DZ29" s="40" t="s">
        <v>64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>
        <v>1</v>
      </c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53"/>
        <v>1</v>
      </c>
      <c r="FD29" s="9">
        <f t="shared" si="54"/>
        <v>4.5454545454545456E-2</v>
      </c>
      <c r="FF29" s="40" t="s">
        <v>64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55"/>
        <v>0</v>
      </c>
      <c r="GJ29" s="9">
        <f t="shared" si="56"/>
        <v>0</v>
      </c>
      <c r="GL29" s="40" t="s">
        <v>64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17">
        <f t="shared" si="57"/>
        <v>0</v>
      </c>
      <c r="HP29" s="9">
        <f t="shared" si="58"/>
        <v>0</v>
      </c>
      <c r="HR29" s="40" t="s">
        <v>64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17">
        <f t="shared" si="59"/>
        <v>0</v>
      </c>
      <c r="IV29" s="9">
        <f t="shared" si="61"/>
        <v>0</v>
      </c>
    </row>
    <row r="30" spans="2:256" x14ac:dyDescent="0.25">
      <c r="B30" s="40" t="s">
        <v>66</v>
      </c>
      <c r="C30" s="8"/>
      <c r="D30" s="8"/>
      <c r="E30" s="8"/>
      <c r="F30" s="8"/>
      <c r="G30" s="8">
        <v>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v>1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46"/>
        <v>2</v>
      </c>
      <c r="AF30" s="9">
        <f t="shared" si="47"/>
        <v>0.125</v>
      </c>
      <c r="AH30" s="40" t="s">
        <v>66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>
        <v>1</v>
      </c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7">
        <f t="shared" si="48"/>
        <v>1</v>
      </c>
      <c r="BL30" s="9">
        <f t="shared" si="60"/>
        <v>2.8571428571428571E-2</v>
      </c>
      <c r="BN30" s="40" t="s">
        <v>66</v>
      </c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>
        <v>1</v>
      </c>
      <c r="CN30" s="8"/>
      <c r="CO30" s="8"/>
      <c r="CP30" s="8"/>
      <c r="CQ30" s="17">
        <f t="shared" si="62"/>
        <v>1</v>
      </c>
      <c r="CR30" s="9">
        <f t="shared" si="50"/>
        <v>3.4482758620689655E-2</v>
      </c>
      <c r="CT30" s="40" t="s">
        <v>66</v>
      </c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17">
        <f t="shared" si="51"/>
        <v>0</v>
      </c>
      <c r="DX30" s="9">
        <f t="shared" si="52"/>
        <v>0</v>
      </c>
      <c r="DZ30" s="40" t="s">
        <v>66</v>
      </c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>
        <v>1</v>
      </c>
      <c r="EL30" s="8">
        <v>1</v>
      </c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>
        <v>1</v>
      </c>
      <c r="EZ30" s="8"/>
      <c r="FA30" s="8"/>
      <c r="FB30" s="8"/>
      <c r="FC30" s="17">
        <f t="shared" si="53"/>
        <v>3</v>
      </c>
      <c r="FD30" s="9">
        <f t="shared" si="54"/>
        <v>0.13636363636363635</v>
      </c>
      <c r="FF30" s="40" t="s">
        <v>66</v>
      </c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17">
        <f t="shared" si="55"/>
        <v>0</v>
      </c>
      <c r="GJ30" s="9">
        <f t="shared" si="56"/>
        <v>0</v>
      </c>
      <c r="GL30" s="40" t="s">
        <v>66</v>
      </c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>
        <v>2</v>
      </c>
      <c r="HA30" s="8"/>
      <c r="HB30" s="8"/>
      <c r="HC30" s="8"/>
      <c r="HD30" s="8"/>
      <c r="HE30" s="8">
        <v>1</v>
      </c>
      <c r="HF30" s="8"/>
      <c r="HG30" s="8"/>
      <c r="HH30" s="8"/>
      <c r="HI30" s="8"/>
      <c r="HJ30" s="8"/>
      <c r="HK30" s="8"/>
      <c r="HL30" s="8">
        <v>1</v>
      </c>
      <c r="HM30" s="8"/>
      <c r="HN30" s="8"/>
      <c r="HO30" s="17">
        <f t="shared" si="57"/>
        <v>4</v>
      </c>
      <c r="HP30" s="9">
        <f t="shared" si="58"/>
        <v>5.128205128205128E-2</v>
      </c>
      <c r="HR30" s="40" t="s">
        <v>66</v>
      </c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17">
        <f t="shared" si="59"/>
        <v>0</v>
      </c>
      <c r="IV30" s="9">
        <f t="shared" si="61"/>
        <v>0</v>
      </c>
    </row>
    <row r="31" spans="2:256" x14ac:dyDescent="0.25">
      <c r="B31" s="40" t="s">
        <v>59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>
        <v>1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46"/>
        <v>1</v>
      </c>
      <c r="AF31" s="9">
        <f t="shared" si="47"/>
        <v>6.25E-2</v>
      </c>
      <c r="AH31" s="40" t="s">
        <v>59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48"/>
        <v>0</v>
      </c>
      <c r="BL31" s="9">
        <f t="shared" si="60"/>
        <v>0</v>
      </c>
      <c r="BN31" s="40" t="s">
        <v>59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>
        <v>1</v>
      </c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si="62"/>
        <v>1</v>
      </c>
      <c r="CR31" s="9">
        <f t="shared" si="50"/>
        <v>3.4482758620689655E-2</v>
      </c>
      <c r="CT31" s="40" t="s">
        <v>59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si="51"/>
        <v>0</v>
      </c>
      <c r="DX31" s="9">
        <f t="shared" si="52"/>
        <v>0</v>
      </c>
      <c r="DZ31" s="40" t="s">
        <v>59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>
        <v>1</v>
      </c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17">
        <f t="shared" si="53"/>
        <v>1</v>
      </c>
      <c r="FD31" s="9">
        <f t="shared" si="54"/>
        <v>4.5454545454545456E-2</v>
      </c>
      <c r="FF31" s="40" t="s">
        <v>59</v>
      </c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>
        <v>1</v>
      </c>
      <c r="GD31" s="8"/>
      <c r="GE31" s="8"/>
      <c r="GF31" s="8"/>
      <c r="GG31" s="8"/>
      <c r="GH31" s="8"/>
      <c r="GI31" s="17">
        <f t="shared" si="55"/>
        <v>1</v>
      </c>
      <c r="GJ31" s="9">
        <f t="shared" si="56"/>
        <v>4.7619047619047616E-2</v>
      </c>
      <c r="GL31" s="40" t="s">
        <v>59</v>
      </c>
      <c r="GM31" s="8"/>
      <c r="GN31" s="8"/>
      <c r="GO31" s="8"/>
      <c r="GP31" s="8"/>
      <c r="GQ31" s="8"/>
      <c r="GR31" s="8"/>
      <c r="GS31" s="8"/>
      <c r="GT31" s="8"/>
      <c r="GU31" s="8">
        <v>1</v>
      </c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>
        <v>2</v>
      </c>
      <c r="HM31" s="8"/>
      <c r="HN31" s="8"/>
      <c r="HO31" s="17">
        <f t="shared" si="57"/>
        <v>3</v>
      </c>
      <c r="HP31" s="9">
        <f t="shared" si="58"/>
        <v>3.8461538461538464E-2</v>
      </c>
      <c r="HR31" s="40" t="s">
        <v>59</v>
      </c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>
        <v>1</v>
      </c>
      <c r="IS31" s="8"/>
      <c r="IT31" s="8"/>
      <c r="IU31" s="17">
        <f t="shared" si="59"/>
        <v>1</v>
      </c>
      <c r="IV31" s="9">
        <f t="shared" si="61"/>
        <v>9.0909090909090912E-2</v>
      </c>
    </row>
    <row r="32" spans="2:256" x14ac:dyDescent="0.25">
      <c r="B32" s="40" t="s">
        <v>58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46"/>
        <v>0</v>
      </c>
      <c r="AF32" s="9">
        <f t="shared" si="47"/>
        <v>0</v>
      </c>
      <c r="AH32" s="40" t="s">
        <v>58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>
        <v>1</v>
      </c>
      <c r="AY32" s="8"/>
      <c r="AZ32" s="8"/>
      <c r="BA32" s="8"/>
      <c r="BB32" s="8"/>
      <c r="BC32" s="8"/>
      <c r="BD32" s="8"/>
      <c r="BE32" s="8">
        <v>2</v>
      </c>
      <c r="BF32" s="8"/>
      <c r="BG32" s="8"/>
      <c r="BH32" s="8"/>
      <c r="BI32" s="8"/>
      <c r="BJ32" s="8"/>
      <c r="BK32" s="17">
        <f t="shared" si="48"/>
        <v>3</v>
      </c>
      <c r="BL32" s="9">
        <f t="shared" si="60"/>
        <v>8.5714285714285715E-2</v>
      </c>
      <c r="BN32" s="40" t="s">
        <v>58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62"/>
        <v>0</v>
      </c>
      <c r="CR32" s="9">
        <f t="shared" si="50"/>
        <v>0</v>
      </c>
      <c r="CT32" s="40" t="s">
        <v>58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51"/>
        <v>0</v>
      </c>
      <c r="DX32" s="9">
        <f t="shared" si="52"/>
        <v>0</v>
      </c>
      <c r="DZ32" s="40" t="s">
        <v>58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>
        <v>1</v>
      </c>
      <c r="FA32" s="8"/>
      <c r="FB32" s="8"/>
      <c r="FC32" s="17">
        <f t="shared" si="53"/>
        <v>1</v>
      </c>
      <c r="FD32" s="9">
        <f t="shared" si="54"/>
        <v>4.5454545454545456E-2</v>
      </c>
      <c r="FF32" s="40" t="s">
        <v>58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>
        <v>1</v>
      </c>
      <c r="GA32" s="8"/>
      <c r="GB32" s="8"/>
      <c r="GC32" s="8"/>
      <c r="GD32" s="8"/>
      <c r="GE32" s="8"/>
      <c r="GF32" s="8"/>
      <c r="GG32" s="8"/>
      <c r="GH32" s="8"/>
      <c r="GI32" s="17">
        <f t="shared" si="55"/>
        <v>1</v>
      </c>
      <c r="GJ32" s="9">
        <f t="shared" si="56"/>
        <v>4.7619047619047616E-2</v>
      </c>
      <c r="GL32" s="40" t="s">
        <v>58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>
        <v>2</v>
      </c>
      <c r="HC32" s="8"/>
      <c r="HD32" s="8"/>
      <c r="HE32" s="8"/>
      <c r="HF32" s="8"/>
      <c r="HG32" s="8"/>
      <c r="HH32" s="8"/>
      <c r="HI32" s="8"/>
      <c r="HJ32" s="8">
        <v>1</v>
      </c>
      <c r="HK32" s="8"/>
      <c r="HL32" s="8">
        <v>1</v>
      </c>
      <c r="HM32" s="8"/>
      <c r="HN32" s="8"/>
      <c r="HO32" s="17">
        <f t="shared" si="57"/>
        <v>4</v>
      </c>
      <c r="HP32" s="9">
        <f t="shared" si="58"/>
        <v>5.128205128205128E-2</v>
      </c>
      <c r="HR32" s="40" t="s">
        <v>58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17">
        <f t="shared" si="59"/>
        <v>0</v>
      </c>
      <c r="IV32" s="9">
        <f t="shared" si="61"/>
        <v>0</v>
      </c>
    </row>
    <row r="33" spans="1:256" x14ac:dyDescent="0.25">
      <c r="B33" s="40" t="s">
        <v>60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46"/>
        <v>0</v>
      </c>
      <c r="AF33" s="9">
        <f t="shared" si="47"/>
        <v>0</v>
      </c>
      <c r="AH33" s="40" t="s">
        <v>60</v>
      </c>
      <c r="AI33" s="8"/>
      <c r="AJ33" s="8"/>
      <c r="AK33" s="8"/>
      <c r="AL33" s="8"/>
      <c r="AM33" s="8"/>
      <c r="AN33" s="8"/>
      <c r="AO33" s="8"/>
      <c r="AP33" s="8">
        <v>1</v>
      </c>
      <c r="AQ33" s="8"/>
      <c r="AR33" s="8"/>
      <c r="AS33" s="8"/>
      <c r="AT33" s="8"/>
      <c r="AU33" s="8"/>
      <c r="AV33" s="8"/>
      <c r="AW33" s="8"/>
      <c r="AX33" s="8">
        <v>1</v>
      </c>
      <c r="AY33" s="8"/>
      <c r="AZ33" s="8"/>
      <c r="BA33" s="8"/>
      <c r="BB33" s="8">
        <v>1</v>
      </c>
      <c r="BC33" s="8"/>
      <c r="BD33" s="8"/>
      <c r="BE33" s="8"/>
      <c r="BF33" s="8"/>
      <c r="BG33" s="8"/>
      <c r="BH33" s="8"/>
      <c r="BI33" s="8"/>
      <c r="BJ33" s="8"/>
      <c r="BK33" s="17">
        <f t="shared" si="48"/>
        <v>3</v>
      </c>
      <c r="BL33" s="9">
        <f t="shared" si="60"/>
        <v>8.5714285714285715E-2</v>
      </c>
      <c r="BN33" s="40" t="s">
        <v>60</v>
      </c>
      <c r="BO33" s="8"/>
      <c r="BP33" s="8"/>
      <c r="BQ33" s="8"/>
      <c r="BR33" s="8"/>
      <c r="BS33" s="8">
        <v>1</v>
      </c>
      <c r="BT33" s="8"/>
      <c r="BU33" s="8"/>
      <c r="BV33" s="8"/>
      <c r="BW33" s="8"/>
      <c r="BX33" s="8"/>
      <c r="BY33" s="8">
        <v>1</v>
      </c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62"/>
        <v>2</v>
      </c>
      <c r="CR33" s="9">
        <f t="shared" si="50"/>
        <v>6.8965517241379309E-2</v>
      </c>
      <c r="CT33" s="40" t="s">
        <v>60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>
        <v>2</v>
      </c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51"/>
        <v>2</v>
      </c>
      <c r="DX33" s="9">
        <f t="shared" si="52"/>
        <v>5.2631578947368418E-2</v>
      </c>
      <c r="DZ33" s="40" t="s">
        <v>60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>
        <v>1</v>
      </c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53"/>
        <v>1</v>
      </c>
      <c r="FD33" s="9">
        <f t="shared" si="54"/>
        <v>4.5454545454545456E-2</v>
      </c>
      <c r="FF33" s="40" t="s">
        <v>60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>
        <v>1</v>
      </c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55"/>
        <v>1</v>
      </c>
      <c r="GJ33" s="9">
        <f t="shared" si="56"/>
        <v>4.7619047619047616E-2</v>
      </c>
      <c r="GL33" s="40" t="s">
        <v>60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>
        <v>1</v>
      </c>
      <c r="HE33" s="8">
        <v>2</v>
      </c>
      <c r="HF33" s="8">
        <v>1</v>
      </c>
      <c r="HG33" s="8"/>
      <c r="HH33" s="8"/>
      <c r="HI33" s="8"/>
      <c r="HJ33" s="8"/>
      <c r="HK33" s="8"/>
      <c r="HL33" s="8">
        <v>1</v>
      </c>
      <c r="HM33" s="8"/>
      <c r="HN33" s="8"/>
      <c r="HO33" s="17">
        <f t="shared" si="57"/>
        <v>5</v>
      </c>
      <c r="HP33" s="9">
        <f t="shared" si="58"/>
        <v>6.4102564102564097E-2</v>
      </c>
      <c r="HR33" s="40" t="s">
        <v>60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17">
        <f t="shared" si="59"/>
        <v>0</v>
      </c>
      <c r="IV33" s="9">
        <f t="shared" si="61"/>
        <v>0</v>
      </c>
    </row>
    <row r="34" spans="1:256" x14ac:dyDescent="0.25">
      <c r="B34" s="40" t="s">
        <v>54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46"/>
        <v>0</v>
      </c>
      <c r="AF34" s="9">
        <f t="shared" si="47"/>
        <v>0</v>
      </c>
      <c r="AH34" s="40" t="s">
        <v>54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>
        <v>1</v>
      </c>
      <c r="BF34" s="8"/>
      <c r="BG34" s="8"/>
      <c r="BH34" s="8"/>
      <c r="BI34" s="8"/>
      <c r="BJ34" s="8"/>
      <c r="BK34" s="17">
        <f t="shared" si="48"/>
        <v>1</v>
      </c>
      <c r="BL34" s="9">
        <f t="shared" si="60"/>
        <v>2.8571428571428571E-2</v>
      </c>
      <c r="BN34" s="40" t="s">
        <v>54</v>
      </c>
      <c r="BO34" s="8"/>
      <c r="BP34" s="8">
        <v>2</v>
      </c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62"/>
        <v>2</v>
      </c>
      <c r="CR34" s="9">
        <f t="shared" si="50"/>
        <v>6.8965517241379309E-2</v>
      </c>
      <c r="CT34" s="40" t="s">
        <v>54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7">
        <f t="shared" si="51"/>
        <v>0</v>
      </c>
      <c r="DX34" s="9">
        <f t="shared" si="52"/>
        <v>0</v>
      </c>
      <c r="DZ34" s="40" t="s">
        <v>54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17">
        <f t="shared" si="53"/>
        <v>0</v>
      </c>
      <c r="FD34" s="9">
        <f t="shared" si="54"/>
        <v>0</v>
      </c>
      <c r="FF34" s="40" t="s">
        <v>54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>
        <v>1</v>
      </c>
      <c r="FZ34" s="8">
        <v>1</v>
      </c>
      <c r="GA34" s="8"/>
      <c r="GB34" s="8">
        <v>1</v>
      </c>
      <c r="GC34" s="8"/>
      <c r="GD34" s="8"/>
      <c r="GE34" s="8"/>
      <c r="GF34" s="8"/>
      <c r="GG34" s="8"/>
      <c r="GH34" s="8"/>
      <c r="GI34" s="17">
        <f t="shared" si="55"/>
        <v>3</v>
      </c>
      <c r="GJ34" s="9">
        <f t="shared" si="56"/>
        <v>0.14285714285714285</v>
      </c>
      <c r="GL34" s="40" t="s">
        <v>54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>
        <v>1</v>
      </c>
      <c r="HG34" s="8"/>
      <c r="HH34" s="8"/>
      <c r="HI34" s="8"/>
      <c r="HJ34" s="8"/>
      <c r="HK34" s="8"/>
      <c r="HL34" s="8">
        <v>1</v>
      </c>
      <c r="HM34" s="8"/>
      <c r="HN34" s="8"/>
      <c r="HO34" s="17">
        <f t="shared" si="57"/>
        <v>2</v>
      </c>
      <c r="HP34" s="9">
        <f t="shared" si="58"/>
        <v>2.564102564102564E-2</v>
      </c>
      <c r="HR34" s="40" t="s">
        <v>54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17">
        <f t="shared" si="59"/>
        <v>0</v>
      </c>
      <c r="IV34" s="9">
        <f t="shared" si="61"/>
        <v>0</v>
      </c>
    </row>
    <row r="35" spans="1:256" x14ac:dyDescent="0.25">
      <c r="B35" s="40" t="s">
        <v>53</v>
      </c>
      <c r="C35" s="8"/>
      <c r="D35" s="8"/>
      <c r="E35" s="8"/>
      <c r="F35" s="8"/>
      <c r="G35" s="8"/>
      <c r="H35" s="8"/>
      <c r="I35" s="8">
        <v>1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46"/>
        <v>1</v>
      </c>
      <c r="AF35" s="9">
        <f t="shared" si="47"/>
        <v>6.25E-2</v>
      </c>
      <c r="AH35" s="40" t="s">
        <v>53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>
        <v>1</v>
      </c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48"/>
        <v>1</v>
      </c>
      <c r="BL35" s="9">
        <f t="shared" si="60"/>
        <v>2.8571428571428571E-2</v>
      </c>
      <c r="BN35" s="40" t="s">
        <v>53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62"/>
        <v>0</v>
      </c>
      <c r="CR35" s="9">
        <f t="shared" si="50"/>
        <v>0</v>
      </c>
      <c r="CT35" s="40" t="s">
        <v>53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51"/>
        <v>0</v>
      </c>
      <c r="DX35" s="9">
        <f t="shared" si="52"/>
        <v>0</v>
      </c>
      <c r="DZ35" s="40" t="s">
        <v>53</v>
      </c>
      <c r="EA35" s="8"/>
      <c r="EB35" s="8"/>
      <c r="EC35" s="8"/>
      <c r="ED35" s="8"/>
      <c r="EE35" s="8"/>
      <c r="EF35" s="8"/>
      <c r="EG35" s="8">
        <v>1</v>
      </c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53"/>
        <v>1</v>
      </c>
      <c r="FD35" s="9">
        <f t="shared" si="54"/>
        <v>4.5454545454545456E-2</v>
      </c>
      <c r="FF35" s="40" t="s">
        <v>53</v>
      </c>
      <c r="FG35" s="8"/>
      <c r="FH35" s="8"/>
      <c r="FI35" s="8"/>
      <c r="FJ35" s="8"/>
      <c r="FK35" s="8">
        <v>1</v>
      </c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>
        <v>1</v>
      </c>
      <c r="GE35" s="8"/>
      <c r="GF35" s="8"/>
      <c r="GG35" s="8"/>
      <c r="GH35" s="8"/>
      <c r="GI35" s="17">
        <f t="shared" si="55"/>
        <v>2</v>
      </c>
      <c r="GJ35" s="9">
        <f t="shared" si="56"/>
        <v>9.5238095238095233E-2</v>
      </c>
      <c r="GL35" s="40" t="s">
        <v>53</v>
      </c>
      <c r="GM35" s="8"/>
      <c r="GN35" s="8"/>
      <c r="GO35" s="8"/>
      <c r="GP35" s="8"/>
      <c r="GQ35" s="8"/>
      <c r="GR35" s="8">
        <v>1</v>
      </c>
      <c r="GS35" s="8"/>
      <c r="GT35" s="8"/>
      <c r="GU35" s="8"/>
      <c r="GV35" s="8"/>
      <c r="GW35" s="8">
        <v>2</v>
      </c>
      <c r="GX35" s="8"/>
      <c r="GY35" s="8"/>
      <c r="GZ35" s="8"/>
      <c r="HA35" s="8"/>
      <c r="HB35" s="8"/>
      <c r="HC35" s="8"/>
      <c r="HD35" s="8">
        <v>1</v>
      </c>
      <c r="HE35" s="8">
        <v>1</v>
      </c>
      <c r="HF35" s="8"/>
      <c r="HG35" s="8"/>
      <c r="HH35" s="8"/>
      <c r="HI35" s="8"/>
      <c r="HJ35" s="8"/>
      <c r="HK35" s="8"/>
      <c r="HL35" s="8">
        <v>2</v>
      </c>
      <c r="HM35" s="8"/>
      <c r="HN35" s="8"/>
      <c r="HO35" s="17">
        <f t="shared" si="57"/>
        <v>7</v>
      </c>
      <c r="HP35" s="9">
        <f t="shared" si="58"/>
        <v>8.9743589743589744E-2</v>
      </c>
      <c r="HR35" s="40" t="s">
        <v>53</v>
      </c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17">
        <f t="shared" si="59"/>
        <v>0</v>
      </c>
      <c r="IV35" s="9">
        <f t="shared" si="61"/>
        <v>0</v>
      </c>
    </row>
    <row r="36" spans="1:256" x14ac:dyDescent="0.25">
      <c r="B36" s="40" t="s">
        <v>56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v>1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7">
        <f t="shared" si="46"/>
        <v>1</v>
      </c>
      <c r="AF36" s="9">
        <f t="shared" si="47"/>
        <v>6.25E-2</v>
      </c>
      <c r="AH36" s="40" t="s">
        <v>56</v>
      </c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>
        <v>1</v>
      </c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7">
        <f t="shared" si="48"/>
        <v>1</v>
      </c>
      <c r="BL36" s="9">
        <f t="shared" si="60"/>
        <v>2.8571428571428571E-2</v>
      </c>
      <c r="BN36" s="40" t="s">
        <v>56</v>
      </c>
      <c r="BO36" s="14"/>
      <c r="BP36" s="14">
        <v>1</v>
      </c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7">
        <f t="shared" si="62"/>
        <v>1</v>
      </c>
      <c r="CR36" s="9">
        <f t="shared" si="50"/>
        <v>3.4482758620689655E-2</v>
      </c>
      <c r="CT36" s="40" t="s">
        <v>56</v>
      </c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7">
        <f t="shared" si="51"/>
        <v>0</v>
      </c>
      <c r="DX36" s="9">
        <f t="shared" si="52"/>
        <v>0</v>
      </c>
      <c r="DZ36" s="40" t="s">
        <v>56</v>
      </c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7">
        <f t="shared" si="53"/>
        <v>0</v>
      </c>
      <c r="FD36" s="9">
        <f t="shared" si="54"/>
        <v>0</v>
      </c>
      <c r="FF36" s="40" t="s">
        <v>56</v>
      </c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>
        <v>1</v>
      </c>
      <c r="GE36" s="14"/>
      <c r="GF36" s="14"/>
      <c r="GG36" s="14"/>
      <c r="GH36" s="14"/>
      <c r="GI36" s="17">
        <f t="shared" si="55"/>
        <v>1</v>
      </c>
      <c r="GJ36" s="9">
        <f t="shared" si="56"/>
        <v>4.7619047619047616E-2</v>
      </c>
      <c r="GL36" s="40" t="s">
        <v>56</v>
      </c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>
        <v>2</v>
      </c>
      <c r="HF36" s="14"/>
      <c r="HG36" s="14"/>
      <c r="HH36" s="14"/>
      <c r="HI36" s="14"/>
      <c r="HJ36" s="14"/>
      <c r="HK36" s="14">
        <v>1</v>
      </c>
      <c r="HL36" s="14"/>
      <c r="HM36" s="14"/>
      <c r="HN36" s="14"/>
      <c r="HO36" s="17">
        <f t="shared" si="57"/>
        <v>3</v>
      </c>
      <c r="HP36" s="9">
        <f t="shared" si="58"/>
        <v>3.8461538461538464E-2</v>
      </c>
      <c r="HR36" s="40" t="s">
        <v>56</v>
      </c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>
        <v>1</v>
      </c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7">
        <f t="shared" si="59"/>
        <v>1</v>
      </c>
      <c r="IV36" s="9">
        <f t="shared" si="61"/>
        <v>9.0909090909090912E-2</v>
      </c>
    </row>
    <row r="37" spans="1:256" x14ac:dyDescent="0.25">
      <c r="B37" s="40" t="s">
        <v>152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46"/>
        <v>0</v>
      </c>
      <c r="AF37" s="9">
        <f t="shared" si="47"/>
        <v>0</v>
      </c>
      <c r="AH37" s="40" t="s">
        <v>152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48"/>
        <v>0</v>
      </c>
      <c r="BL37" s="9">
        <f t="shared" si="60"/>
        <v>0</v>
      </c>
      <c r="BN37" s="40" t="s">
        <v>152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62"/>
        <v>0</v>
      </c>
      <c r="CR37" s="9">
        <f t="shared" si="50"/>
        <v>0</v>
      </c>
      <c r="CT37" s="40" t="s">
        <v>152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51"/>
        <v>0</v>
      </c>
      <c r="DX37" s="9">
        <f t="shared" si="52"/>
        <v>0</v>
      </c>
      <c r="DZ37" s="40" t="s">
        <v>152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53"/>
        <v>0</v>
      </c>
      <c r="FD37" s="9">
        <f t="shared" si="54"/>
        <v>0</v>
      </c>
      <c r="FF37" s="40" t="s">
        <v>152</v>
      </c>
      <c r="FG37" s="8"/>
      <c r="FH37" s="8"/>
      <c r="FI37" s="8"/>
      <c r="FJ37" s="8"/>
      <c r="FK37" s="8"/>
      <c r="FL37" s="8">
        <v>1</v>
      </c>
      <c r="FM37" s="8"/>
      <c r="FN37" s="8"/>
      <c r="FO37" s="8"/>
      <c r="FP37" s="8"/>
      <c r="FQ37" s="8"/>
      <c r="FR37" s="8"/>
      <c r="FS37" s="8"/>
      <c r="FT37" s="8"/>
      <c r="FU37" s="8"/>
      <c r="FV37" s="8">
        <v>1</v>
      </c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55"/>
        <v>2</v>
      </c>
      <c r="GJ37" s="9">
        <f t="shared" si="56"/>
        <v>9.5238095238095233E-2</v>
      </c>
      <c r="GL37" s="40" t="s">
        <v>152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>
        <v>1</v>
      </c>
      <c r="GX37" s="8"/>
      <c r="GY37" s="8"/>
      <c r="GZ37" s="8">
        <v>1</v>
      </c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>
        <v>1</v>
      </c>
      <c r="HL37" s="8"/>
      <c r="HM37" s="8"/>
      <c r="HN37" s="8"/>
      <c r="HO37" s="17">
        <f t="shared" si="57"/>
        <v>3</v>
      </c>
      <c r="HP37" s="9">
        <f t="shared" si="58"/>
        <v>3.8461538461538464E-2</v>
      </c>
      <c r="HR37" s="40" t="s">
        <v>152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>
        <v>1</v>
      </c>
      <c r="IS37" s="8"/>
      <c r="IT37" s="8"/>
      <c r="IU37" s="17">
        <f t="shared" si="59"/>
        <v>1</v>
      </c>
      <c r="IV37" s="9">
        <f t="shared" si="61"/>
        <v>9.0909090909090912E-2</v>
      </c>
    </row>
    <row r="38" spans="1:256" x14ac:dyDescent="0.25">
      <c r="B38" s="40" t="s">
        <v>63</v>
      </c>
      <c r="C38" s="8"/>
      <c r="D38" s="8"/>
      <c r="E38" s="8"/>
      <c r="F38" s="8"/>
      <c r="G38" s="8"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46"/>
        <v>1</v>
      </c>
      <c r="AF38" s="9">
        <f t="shared" si="47"/>
        <v>6.25E-2</v>
      </c>
      <c r="AH38" s="40" t="s">
        <v>63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48"/>
        <v>0</v>
      </c>
      <c r="BL38" s="9">
        <f t="shared" si="60"/>
        <v>0</v>
      </c>
      <c r="BN38" s="40" t="s">
        <v>63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62"/>
        <v>0</v>
      </c>
      <c r="CR38" s="9">
        <f t="shared" si="50"/>
        <v>0</v>
      </c>
      <c r="CT38" s="40" t="s">
        <v>63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>
        <v>1</v>
      </c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51"/>
        <v>1</v>
      </c>
      <c r="DX38" s="9">
        <f t="shared" si="52"/>
        <v>2.6315789473684209E-2</v>
      </c>
      <c r="DZ38" s="40" t="s">
        <v>63</v>
      </c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17">
        <f t="shared" si="53"/>
        <v>0</v>
      </c>
      <c r="FD38" s="9">
        <f t="shared" si="54"/>
        <v>0</v>
      </c>
      <c r="FF38" s="40" t="s">
        <v>63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17">
        <f t="shared" si="55"/>
        <v>0</v>
      </c>
      <c r="GJ38" s="9">
        <f t="shared" si="56"/>
        <v>0</v>
      </c>
      <c r="GL38" s="40" t="s">
        <v>63</v>
      </c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>
        <v>1</v>
      </c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17">
        <f t="shared" si="57"/>
        <v>1</v>
      </c>
      <c r="HP38" s="9">
        <f t="shared" si="58"/>
        <v>1.282051282051282E-2</v>
      </c>
      <c r="HR38" s="40" t="s">
        <v>63</v>
      </c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17">
        <f t="shared" si="59"/>
        <v>0</v>
      </c>
      <c r="IV38" s="9">
        <f t="shared" si="61"/>
        <v>0</v>
      </c>
    </row>
    <row r="39" spans="1:256" ht="15.75" thickBot="1" x14ac:dyDescent="0.3">
      <c r="B39" s="41" t="s">
        <v>49</v>
      </c>
      <c r="C39" s="18">
        <f t="shared" ref="C39:AE39" si="63">SUM(C21:C38)</f>
        <v>0</v>
      </c>
      <c r="D39" s="18">
        <f t="shared" si="63"/>
        <v>0</v>
      </c>
      <c r="E39" s="18">
        <f t="shared" si="63"/>
        <v>0</v>
      </c>
      <c r="F39" s="18">
        <f t="shared" si="63"/>
        <v>0</v>
      </c>
      <c r="G39" s="18">
        <f t="shared" si="63"/>
        <v>3</v>
      </c>
      <c r="H39" s="18">
        <f t="shared" si="63"/>
        <v>0</v>
      </c>
      <c r="I39" s="18">
        <f t="shared" si="63"/>
        <v>3</v>
      </c>
      <c r="J39" s="18">
        <f t="shared" si="63"/>
        <v>0</v>
      </c>
      <c r="K39" s="18">
        <f t="shared" si="63"/>
        <v>0</v>
      </c>
      <c r="L39" s="18">
        <f t="shared" si="63"/>
        <v>0</v>
      </c>
      <c r="M39" s="18">
        <f t="shared" si="63"/>
        <v>2</v>
      </c>
      <c r="N39" s="18">
        <f t="shared" si="63"/>
        <v>0</v>
      </c>
      <c r="O39" s="18">
        <f t="shared" si="63"/>
        <v>0</v>
      </c>
      <c r="P39" s="18">
        <f t="shared" si="63"/>
        <v>0</v>
      </c>
      <c r="Q39" s="18">
        <f t="shared" si="63"/>
        <v>1</v>
      </c>
      <c r="R39" s="18">
        <f t="shared" si="63"/>
        <v>1</v>
      </c>
      <c r="S39" s="18">
        <f t="shared" si="63"/>
        <v>0</v>
      </c>
      <c r="T39" s="18">
        <f t="shared" si="63"/>
        <v>0</v>
      </c>
      <c r="U39" s="18">
        <f t="shared" si="63"/>
        <v>0</v>
      </c>
      <c r="V39" s="18">
        <f t="shared" si="63"/>
        <v>0</v>
      </c>
      <c r="W39" s="18">
        <f t="shared" si="63"/>
        <v>0</v>
      </c>
      <c r="X39" s="18">
        <f t="shared" si="63"/>
        <v>0</v>
      </c>
      <c r="Y39" s="18">
        <f t="shared" si="63"/>
        <v>0</v>
      </c>
      <c r="Z39" s="18">
        <f t="shared" si="63"/>
        <v>1</v>
      </c>
      <c r="AA39" s="18">
        <f t="shared" si="63"/>
        <v>0</v>
      </c>
      <c r="AB39" s="18">
        <f t="shared" si="63"/>
        <v>4</v>
      </c>
      <c r="AC39" s="18">
        <f t="shared" si="63"/>
        <v>1</v>
      </c>
      <c r="AD39" s="18">
        <f t="shared" si="63"/>
        <v>0</v>
      </c>
      <c r="AE39" s="18">
        <f t="shared" si="63"/>
        <v>16</v>
      </c>
      <c r="AF39" s="34">
        <f t="shared" si="47"/>
        <v>1</v>
      </c>
      <c r="AH39" s="41" t="s">
        <v>49</v>
      </c>
      <c r="AI39" s="18">
        <f t="shared" ref="AI39:BK39" si="64">SUM(AI21:AI38)</f>
        <v>0</v>
      </c>
      <c r="AJ39" s="18">
        <f t="shared" si="64"/>
        <v>0</v>
      </c>
      <c r="AK39" s="18">
        <f t="shared" si="64"/>
        <v>0</v>
      </c>
      <c r="AL39" s="18">
        <f t="shared" si="64"/>
        <v>0</v>
      </c>
      <c r="AM39" s="18">
        <f t="shared" si="64"/>
        <v>0</v>
      </c>
      <c r="AN39" s="18">
        <f t="shared" si="64"/>
        <v>0</v>
      </c>
      <c r="AO39" s="18">
        <f t="shared" si="64"/>
        <v>6</v>
      </c>
      <c r="AP39" s="18">
        <f t="shared" si="64"/>
        <v>1</v>
      </c>
      <c r="AQ39" s="18">
        <f t="shared" si="64"/>
        <v>1</v>
      </c>
      <c r="AR39" s="18">
        <f t="shared" si="64"/>
        <v>0</v>
      </c>
      <c r="AS39" s="18">
        <f t="shared" si="64"/>
        <v>2</v>
      </c>
      <c r="AT39" s="18">
        <f t="shared" si="64"/>
        <v>1</v>
      </c>
      <c r="AU39" s="18">
        <f t="shared" si="64"/>
        <v>0</v>
      </c>
      <c r="AV39" s="18">
        <f t="shared" si="64"/>
        <v>1</v>
      </c>
      <c r="AW39" s="18">
        <f t="shared" si="64"/>
        <v>0</v>
      </c>
      <c r="AX39" s="18">
        <f t="shared" si="64"/>
        <v>13</v>
      </c>
      <c r="AY39" s="18">
        <f t="shared" si="64"/>
        <v>0</v>
      </c>
      <c r="AZ39" s="18">
        <f t="shared" si="64"/>
        <v>0</v>
      </c>
      <c r="BA39" s="18">
        <f t="shared" si="64"/>
        <v>1</v>
      </c>
      <c r="BB39" s="18">
        <f t="shared" si="64"/>
        <v>1</v>
      </c>
      <c r="BC39" s="18">
        <f t="shared" si="64"/>
        <v>0</v>
      </c>
      <c r="BD39" s="18">
        <f t="shared" si="64"/>
        <v>0</v>
      </c>
      <c r="BE39" s="18">
        <f t="shared" si="64"/>
        <v>3</v>
      </c>
      <c r="BF39" s="18">
        <f t="shared" si="64"/>
        <v>0</v>
      </c>
      <c r="BG39" s="18">
        <f t="shared" si="64"/>
        <v>0</v>
      </c>
      <c r="BH39" s="18">
        <f t="shared" si="64"/>
        <v>5</v>
      </c>
      <c r="BI39" s="18">
        <f t="shared" si="64"/>
        <v>0</v>
      </c>
      <c r="BJ39" s="18">
        <f t="shared" si="64"/>
        <v>0</v>
      </c>
      <c r="BK39" s="18">
        <f t="shared" si="64"/>
        <v>35</v>
      </c>
      <c r="BL39" s="34">
        <f t="shared" si="60"/>
        <v>1</v>
      </c>
      <c r="BN39" s="41" t="s">
        <v>49</v>
      </c>
      <c r="BO39" s="18">
        <f t="shared" ref="BO39:CQ39" si="65">SUM(BO21:BO38)</f>
        <v>0</v>
      </c>
      <c r="BP39" s="18">
        <f t="shared" si="65"/>
        <v>3</v>
      </c>
      <c r="BQ39" s="18">
        <f t="shared" si="65"/>
        <v>0</v>
      </c>
      <c r="BR39" s="18">
        <f t="shared" si="65"/>
        <v>0</v>
      </c>
      <c r="BS39" s="18">
        <f t="shared" si="65"/>
        <v>1</v>
      </c>
      <c r="BT39" s="18">
        <f t="shared" si="65"/>
        <v>1</v>
      </c>
      <c r="BU39" s="18">
        <f t="shared" si="65"/>
        <v>0</v>
      </c>
      <c r="BV39" s="18">
        <f t="shared" si="65"/>
        <v>0</v>
      </c>
      <c r="BW39" s="18">
        <f t="shared" si="65"/>
        <v>0</v>
      </c>
      <c r="BX39" s="18">
        <f t="shared" si="65"/>
        <v>0</v>
      </c>
      <c r="BY39" s="18">
        <f t="shared" si="65"/>
        <v>2</v>
      </c>
      <c r="BZ39" s="18">
        <f t="shared" si="65"/>
        <v>0</v>
      </c>
      <c r="CA39" s="18">
        <f t="shared" si="65"/>
        <v>0</v>
      </c>
      <c r="CB39" s="18">
        <f t="shared" si="65"/>
        <v>0</v>
      </c>
      <c r="CC39" s="18">
        <f t="shared" si="65"/>
        <v>7</v>
      </c>
      <c r="CD39" s="18">
        <f t="shared" si="65"/>
        <v>0</v>
      </c>
      <c r="CE39" s="18">
        <f t="shared" si="65"/>
        <v>0</v>
      </c>
      <c r="CF39" s="18">
        <f t="shared" si="65"/>
        <v>2</v>
      </c>
      <c r="CG39" s="18">
        <f t="shared" si="65"/>
        <v>5</v>
      </c>
      <c r="CH39" s="18">
        <f t="shared" si="65"/>
        <v>0</v>
      </c>
      <c r="CI39" s="18">
        <f t="shared" si="65"/>
        <v>0</v>
      </c>
      <c r="CJ39" s="18">
        <f t="shared" si="65"/>
        <v>0</v>
      </c>
      <c r="CK39" s="18">
        <f t="shared" si="65"/>
        <v>0</v>
      </c>
      <c r="CL39" s="18">
        <f t="shared" si="65"/>
        <v>2</v>
      </c>
      <c r="CM39" s="18">
        <f t="shared" si="65"/>
        <v>1</v>
      </c>
      <c r="CN39" s="18">
        <f t="shared" si="65"/>
        <v>2</v>
      </c>
      <c r="CO39" s="18">
        <f t="shared" si="65"/>
        <v>1</v>
      </c>
      <c r="CP39" s="18">
        <f t="shared" si="65"/>
        <v>2</v>
      </c>
      <c r="CQ39" s="18">
        <f t="shared" si="65"/>
        <v>29</v>
      </c>
      <c r="CR39" s="34">
        <f t="shared" si="50"/>
        <v>1</v>
      </c>
      <c r="CT39" s="41" t="s">
        <v>49</v>
      </c>
      <c r="CU39" s="18">
        <f t="shared" ref="CU39:DW39" si="66">SUM(CU21:CU38)</f>
        <v>0</v>
      </c>
      <c r="CV39" s="18">
        <f t="shared" si="66"/>
        <v>0</v>
      </c>
      <c r="CW39" s="18">
        <f t="shared" si="66"/>
        <v>0</v>
      </c>
      <c r="CX39" s="18">
        <f t="shared" si="66"/>
        <v>0</v>
      </c>
      <c r="CY39" s="18">
        <f t="shared" si="66"/>
        <v>1</v>
      </c>
      <c r="CZ39" s="18">
        <f t="shared" si="66"/>
        <v>4</v>
      </c>
      <c r="DA39" s="18">
        <f t="shared" si="66"/>
        <v>2</v>
      </c>
      <c r="DB39" s="18">
        <f t="shared" si="66"/>
        <v>0</v>
      </c>
      <c r="DC39" s="18">
        <f t="shared" si="66"/>
        <v>0</v>
      </c>
      <c r="DD39" s="18">
        <f t="shared" si="66"/>
        <v>0</v>
      </c>
      <c r="DE39" s="18">
        <f t="shared" si="66"/>
        <v>3</v>
      </c>
      <c r="DF39" s="18">
        <f t="shared" si="66"/>
        <v>3</v>
      </c>
      <c r="DG39" s="18">
        <f t="shared" si="66"/>
        <v>1</v>
      </c>
      <c r="DH39" s="18">
        <f t="shared" si="66"/>
        <v>2</v>
      </c>
      <c r="DI39" s="18">
        <f t="shared" si="66"/>
        <v>2</v>
      </c>
      <c r="DJ39" s="18">
        <f t="shared" si="66"/>
        <v>0</v>
      </c>
      <c r="DK39" s="18">
        <f t="shared" si="66"/>
        <v>0</v>
      </c>
      <c r="DL39" s="18">
        <f t="shared" si="66"/>
        <v>0</v>
      </c>
      <c r="DM39" s="18">
        <f t="shared" si="66"/>
        <v>4</v>
      </c>
      <c r="DN39" s="18">
        <f t="shared" si="66"/>
        <v>0</v>
      </c>
      <c r="DO39" s="18">
        <f t="shared" si="66"/>
        <v>3</v>
      </c>
      <c r="DP39" s="18">
        <f t="shared" si="66"/>
        <v>0</v>
      </c>
      <c r="DQ39" s="18">
        <f t="shared" si="66"/>
        <v>0</v>
      </c>
      <c r="DR39" s="18">
        <f t="shared" si="66"/>
        <v>1</v>
      </c>
      <c r="DS39" s="18">
        <f t="shared" si="66"/>
        <v>0</v>
      </c>
      <c r="DT39" s="18">
        <f t="shared" si="66"/>
        <v>11</v>
      </c>
      <c r="DU39" s="18">
        <f t="shared" si="66"/>
        <v>0</v>
      </c>
      <c r="DV39" s="18">
        <f t="shared" si="66"/>
        <v>1</v>
      </c>
      <c r="DW39" s="18">
        <f t="shared" si="66"/>
        <v>38</v>
      </c>
      <c r="DX39" s="34">
        <f t="shared" si="52"/>
        <v>1</v>
      </c>
      <c r="DZ39" s="41" t="s">
        <v>49</v>
      </c>
      <c r="EA39" s="18">
        <f t="shared" ref="EA39:FD39" si="67">SUM(EA21:EA38)</f>
        <v>0</v>
      </c>
      <c r="EB39" s="18">
        <f t="shared" si="67"/>
        <v>0</v>
      </c>
      <c r="EC39" s="18">
        <f t="shared" si="67"/>
        <v>0</v>
      </c>
      <c r="ED39" s="18">
        <f t="shared" si="67"/>
        <v>0</v>
      </c>
      <c r="EE39" s="18">
        <f t="shared" si="67"/>
        <v>0</v>
      </c>
      <c r="EF39" s="18">
        <f t="shared" si="67"/>
        <v>0</v>
      </c>
      <c r="EG39" s="18">
        <f t="shared" si="67"/>
        <v>1</v>
      </c>
      <c r="EH39" s="18">
        <f t="shared" si="67"/>
        <v>0</v>
      </c>
      <c r="EI39" s="18">
        <f t="shared" si="67"/>
        <v>4</v>
      </c>
      <c r="EJ39" s="18">
        <f t="shared" si="67"/>
        <v>0</v>
      </c>
      <c r="EK39" s="18">
        <f t="shared" si="67"/>
        <v>5</v>
      </c>
      <c r="EL39" s="18">
        <f t="shared" si="67"/>
        <v>2</v>
      </c>
      <c r="EM39" s="18">
        <f t="shared" si="67"/>
        <v>0</v>
      </c>
      <c r="EN39" s="18">
        <f t="shared" si="67"/>
        <v>0</v>
      </c>
      <c r="EO39" s="18">
        <f t="shared" si="67"/>
        <v>0</v>
      </c>
      <c r="EP39" s="18">
        <f t="shared" si="67"/>
        <v>3</v>
      </c>
      <c r="EQ39" s="18">
        <f t="shared" si="67"/>
        <v>0</v>
      </c>
      <c r="ER39" s="18">
        <f t="shared" si="67"/>
        <v>0</v>
      </c>
      <c r="ES39" s="18">
        <f t="shared" si="67"/>
        <v>1</v>
      </c>
      <c r="ET39" s="18">
        <f t="shared" si="67"/>
        <v>0</v>
      </c>
      <c r="EU39" s="18">
        <f t="shared" si="67"/>
        <v>1</v>
      </c>
      <c r="EV39" s="18">
        <f t="shared" si="67"/>
        <v>0</v>
      </c>
      <c r="EW39" s="18">
        <f t="shared" si="67"/>
        <v>0</v>
      </c>
      <c r="EX39" s="18">
        <f t="shared" si="67"/>
        <v>0</v>
      </c>
      <c r="EY39" s="18">
        <f t="shared" si="67"/>
        <v>1</v>
      </c>
      <c r="EZ39" s="18">
        <f t="shared" si="67"/>
        <v>4</v>
      </c>
      <c r="FA39" s="18">
        <f t="shared" si="67"/>
        <v>0</v>
      </c>
      <c r="FB39" s="18">
        <f t="shared" si="67"/>
        <v>0</v>
      </c>
      <c r="FC39" s="18">
        <f t="shared" si="67"/>
        <v>22</v>
      </c>
      <c r="FD39" s="34">
        <f t="shared" si="67"/>
        <v>0.99999999999999978</v>
      </c>
      <c r="FF39" s="41" t="s">
        <v>49</v>
      </c>
      <c r="FG39" s="18">
        <f t="shared" ref="FG39:GJ39" si="68">SUM(FG21:FG38)</f>
        <v>0</v>
      </c>
      <c r="FH39" s="18">
        <f t="shared" si="68"/>
        <v>0</v>
      </c>
      <c r="FI39" s="18">
        <f t="shared" si="68"/>
        <v>2</v>
      </c>
      <c r="FJ39" s="18">
        <f t="shared" si="68"/>
        <v>0</v>
      </c>
      <c r="FK39" s="18">
        <f t="shared" si="68"/>
        <v>1</v>
      </c>
      <c r="FL39" s="18">
        <f t="shared" si="68"/>
        <v>1</v>
      </c>
      <c r="FM39" s="18">
        <f t="shared" si="68"/>
        <v>0</v>
      </c>
      <c r="FN39" s="18">
        <f t="shared" si="68"/>
        <v>0</v>
      </c>
      <c r="FO39" s="18">
        <f t="shared" si="68"/>
        <v>0</v>
      </c>
      <c r="FP39" s="18">
        <f t="shared" si="68"/>
        <v>2</v>
      </c>
      <c r="FQ39" s="18">
        <f t="shared" si="68"/>
        <v>2</v>
      </c>
      <c r="FR39" s="18">
        <f t="shared" si="68"/>
        <v>0</v>
      </c>
      <c r="FS39" s="18">
        <f t="shared" si="68"/>
        <v>0</v>
      </c>
      <c r="FT39" s="18">
        <f t="shared" si="68"/>
        <v>0</v>
      </c>
      <c r="FU39" s="18">
        <f t="shared" si="68"/>
        <v>1</v>
      </c>
      <c r="FV39" s="18">
        <f t="shared" si="68"/>
        <v>2</v>
      </c>
      <c r="FW39" s="18">
        <f t="shared" si="68"/>
        <v>0</v>
      </c>
      <c r="FX39" s="18">
        <f t="shared" si="68"/>
        <v>0</v>
      </c>
      <c r="FY39" s="18">
        <f t="shared" si="68"/>
        <v>3</v>
      </c>
      <c r="FZ39" s="18">
        <f t="shared" si="68"/>
        <v>2</v>
      </c>
      <c r="GA39" s="18">
        <f t="shared" si="68"/>
        <v>0</v>
      </c>
      <c r="GB39" s="18">
        <f t="shared" si="68"/>
        <v>1</v>
      </c>
      <c r="GC39" s="18">
        <f t="shared" si="68"/>
        <v>1</v>
      </c>
      <c r="GD39" s="18">
        <f t="shared" si="68"/>
        <v>3</v>
      </c>
      <c r="GE39" s="18">
        <f t="shared" si="68"/>
        <v>0</v>
      </c>
      <c r="GF39" s="18">
        <f t="shared" si="68"/>
        <v>0</v>
      </c>
      <c r="GG39" s="18">
        <f t="shared" si="68"/>
        <v>0</v>
      </c>
      <c r="GH39" s="18">
        <f t="shared" si="68"/>
        <v>0</v>
      </c>
      <c r="GI39" s="18">
        <f t="shared" si="68"/>
        <v>21</v>
      </c>
      <c r="GJ39" s="34">
        <f t="shared" si="68"/>
        <v>0.99999999999999989</v>
      </c>
      <c r="GL39" s="41" t="s">
        <v>49</v>
      </c>
      <c r="GM39" s="18">
        <f t="shared" ref="GM39:HP39" si="69">SUM(GM21:GM38)</f>
        <v>0</v>
      </c>
      <c r="GN39" s="18">
        <f t="shared" si="69"/>
        <v>0</v>
      </c>
      <c r="GO39" s="18">
        <f t="shared" si="69"/>
        <v>0</v>
      </c>
      <c r="GP39" s="18">
        <f t="shared" si="69"/>
        <v>0</v>
      </c>
      <c r="GQ39" s="18">
        <f t="shared" si="69"/>
        <v>2</v>
      </c>
      <c r="GR39" s="18">
        <f t="shared" si="69"/>
        <v>2</v>
      </c>
      <c r="GS39" s="18">
        <f t="shared" si="69"/>
        <v>0</v>
      </c>
      <c r="GT39" s="18">
        <f t="shared" si="69"/>
        <v>2</v>
      </c>
      <c r="GU39" s="18">
        <f t="shared" si="69"/>
        <v>3</v>
      </c>
      <c r="GV39" s="18">
        <f t="shared" si="69"/>
        <v>1</v>
      </c>
      <c r="GW39" s="18">
        <f t="shared" si="69"/>
        <v>5</v>
      </c>
      <c r="GX39" s="18">
        <f t="shared" si="69"/>
        <v>0</v>
      </c>
      <c r="GY39" s="18">
        <f t="shared" si="69"/>
        <v>1</v>
      </c>
      <c r="GZ39" s="18">
        <f t="shared" si="69"/>
        <v>3</v>
      </c>
      <c r="HA39" s="18">
        <f t="shared" si="69"/>
        <v>2</v>
      </c>
      <c r="HB39" s="18">
        <f t="shared" si="69"/>
        <v>2</v>
      </c>
      <c r="HC39" s="18">
        <f t="shared" si="69"/>
        <v>0</v>
      </c>
      <c r="HD39" s="18">
        <f t="shared" si="69"/>
        <v>3</v>
      </c>
      <c r="HE39" s="18">
        <f t="shared" si="69"/>
        <v>11</v>
      </c>
      <c r="HF39" s="18">
        <f t="shared" si="69"/>
        <v>5</v>
      </c>
      <c r="HG39" s="18">
        <f t="shared" si="69"/>
        <v>0</v>
      </c>
      <c r="HH39" s="18">
        <f t="shared" si="69"/>
        <v>0</v>
      </c>
      <c r="HI39" s="18">
        <f t="shared" si="69"/>
        <v>2</v>
      </c>
      <c r="HJ39" s="18">
        <f t="shared" si="69"/>
        <v>1</v>
      </c>
      <c r="HK39" s="18">
        <f t="shared" si="69"/>
        <v>2</v>
      </c>
      <c r="HL39" s="18">
        <f t="shared" si="69"/>
        <v>31</v>
      </c>
      <c r="HM39" s="18">
        <f t="shared" si="69"/>
        <v>0</v>
      </c>
      <c r="HN39" s="18">
        <f t="shared" si="69"/>
        <v>0</v>
      </c>
      <c r="HO39" s="18">
        <f t="shared" si="69"/>
        <v>78</v>
      </c>
      <c r="HP39" s="34">
        <f t="shared" si="69"/>
        <v>1</v>
      </c>
      <c r="HR39" s="41" t="s">
        <v>49</v>
      </c>
      <c r="HS39" s="18">
        <f t="shared" ref="HS39:IU39" si="70">SUM(HS21:HS38)</f>
        <v>0</v>
      </c>
      <c r="HT39" s="18">
        <f t="shared" si="70"/>
        <v>0</v>
      </c>
      <c r="HU39" s="18">
        <f t="shared" si="70"/>
        <v>0</v>
      </c>
      <c r="HV39" s="18">
        <f t="shared" si="70"/>
        <v>0</v>
      </c>
      <c r="HW39" s="18">
        <f t="shared" si="70"/>
        <v>0</v>
      </c>
      <c r="HX39" s="18">
        <f t="shared" si="70"/>
        <v>0</v>
      </c>
      <c r="HY39" s="18">
        <f t="shared" si="70"/>
        <v>0</v>
      </c>
      <c r="HZ39" s="18">
        <f t="shared" si="70"/>
        <v>0</v>
      </c>
      <c r="IA39" s="18">
        <f t="shared" si="70"/>
        <v>0</v>
      </c>
      <c r="IB39" s="18">
        <f t="shared" si="70"/>
        <v>0</v>
      </c>
      <c r="IC39" s="18">
        <f t="shared" si="70"/>
        <v>0</v>
      </c>
      <c r="ID39" s="18">
        <f t="shared" si="70"/>
        <v>0</v>
      </c>
      <c r="IE39" s="18">
        <f t="shared" si="70"/>
        <v>0</v>
      </c>
      <c r="IF39" s="18">
        <f t="shared" si="70"/>
        <v>0</v>
      </c>
      <c r="IG39" s="18">
        <f t="shared" si="70"/>
        <v>0</v>
      </c>
      <c r="IH39" s="18">
        <f t="shared" si="70"/>
        <v>0</v>
      </c>
      <c r="II39" s="18">
        <f t="shared" si="70"/>
        <v>1</v>
      </c>
      <c r="IJ39" s="18">
        <f t="shared" si="70"/>
        <v>2</v>
      </c>
      <c r="IK39" s="18">
        <f t="shared" si="70"/>
        <v>4</v>
      </c>
      <c r="IL39" s="18">
        <f t="shared" si="70"/>
        <v>0</v>
      </c>
      <c r="IM39" s="18">
        <f t="shared" si="70"/>
        <v>0</v>
      </c>
      <c r="IN39" s="18">
        <f t="shared" si="70"/>
        <v>0</v>
      </c>
      <c r="IO39" s="18">
        <f t="shared" si="70"/>
        <v>0</v>
      </c>
      <c r="IP39" s="18">
        <f t="shared" si="70"/>
        <v>0</v>
      </c>
      <c r="IQ39" s="18">
        <f t="shared" si="70"/>
        <v>0</v>
      </c>
      <c r="IR39" s="18">
        <f t="shared" si="70"/>
        <v>4</v>
      </c>
      <c r="IS39" s="18">
        <f t="shared" si="70"/>
        <v>0</v>
      </c>
      <c r="IT39" s="18">
        <f t="shared" si="70"/>
        <v>0</v>
      </c>
      <c r="IU39" s="18">
        <f t="shared" si="70"/>
        <v>11</v>
      </c>
      <c r="IV39" s="34">
        <f t="shared" si="61"/>
        <v>1</v>
      </c>
    </row>
    <row r="40" spans="1:256" ht="16.5" thickTop="1" thickBot="1" x14ac:dyDescent="0.3">
      <c r="AE40"/>
      <c r="AF40"/>
      <c r="BK40"/>
      <c r="BL40"/>
      <c r="BN40"/>
      <c r="CT40"/>
      <c r="DZ40"/>
      <c r="FF40"/>
      <c r="GL40"/>
      <c r="IU40" s="3"/>
      <c r="IV40" s="15"/>
    </row>
    <row r="41" spans="1:256" ht="15.75" thickTop="1" x14ac:dyDescent="0.25">
      <c r="B41" s="140" t="s">
        <v>241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2"/>
      <c r="AH41" s="140" t="s">
        <v>267</v>
      </c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2"/>
      <c r="BN41" s="140" t="s">
        <v>268</v>
      </c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2"/>
      <c r="CT41" s="140" t="s">
        <v>269</v>
      </c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2"/>
      <c r="DZ41" s="140" t="s">
        <v>270</v>
      </c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2"/>
      <c r="FF41" s="140" t="s">
        <v>271</v>
      </c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2"/>
      <c r="GL41" s="140" t="s">
        <v>363</v>
      </c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2"/>
      <c r="HR41" s="140" t="s">
        <v>395</v>
      </c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1"/>
      <c r="IT41" s="141"/>
      <c r="IU41" s="141"/>
      <c r="IV41" s="142"/>
    </row>
    <row r="42" spans="1:256" s="3" customFormat="1" x14ac:dyDescent="0.25">
      <c r="A42"/>
      <c r="B42" s="20" t="s">
        <v>69</v>
      </c>
      <c r="C42" s="21" t="s">
        <v>15</v>
      </c>
      <c r="D42" s="21" t="s">
        <v>16</v>
      </c>
      <c r="E42" s="21" t="s">
        <v>17</v>
      </c>
      <c r="F42" s="21" t="s">
        <v>18</v>
      </c>
      <c r="G42" s="21" t="s">
        <v>19</v>
      </c>
      <c r="H42" s="21" t="s">
        <v>20</v>
      </c>
      <c r="I42" s="21" t="s">
        <v>21</v>
      </c>
      <c r="J42" s="21" t="s">
        <v>22</v>
      </c>
      <c r="K42" s="21" t="s">
        <v>23</v>
      </c>
      <c r="L42" s="21" t="s">
        <v>24</v>
      </c>
      <c r="M42" s="21" t="s">
        <v>25</v>
      </c>
      <c r="N42" s="21" t="s">
        <v>26</v>
      </c>
      <c r="O42" s="21" t="s">
        <v>27</v>
      </c>
      <c r="P42" s="21" t="s">
        <v>28</v>
      </c>
      <c r="Q42" s="21" t="s">
        <v>29</v>
      </c>
      <c r="R42" s="21" t="s">
        <v>30</v>
      </c>
      <c r="S42" s="21" t="s">
        <v>31</v>
      </c>
      <c r="T42" s="21" t="s">
        <v>32</v>
      </c>
      <c r="U42" s="21" t="s">
        <v>33</v>
      </c>
      <c r="V42" s="21" t="s">
        <v>34</v>
      </c>
      <c r="W42" s="21" t="s">
        <v>35</v>
      </c>
      <c r="X42" s="21" t="s">
        <v>36</v>
      </c>
      <c r="Y42" s="21" t="s">
        <v>37</v>
      </c>
      <c r="Z42" s="21" t="s">
        <v>38</v>
      </c>
      <c r="AA42" s="21" t="s">
        <v>39</v>
      </c>
      <c r="AB42" s="21" t="s">
        <v>40</v>
      </c>
      <c r="AC42" s="21" t="s">
        <v>41</v>
      </c>
      <c r="AD42" s="21" t="s">
        <v>130</v>
      </c>
      <c r="AE42" s="21" t="s">
        <v>13</v>
      </c>
      <c r="AF42" s="7" t="s">
        <v>14</v>
      </c>
      <c r="AG42"/>
      <c r="AH42" s="39" t="s">
        <v>69</v>
      </c>
      <c r="AI42" s="21" t="s">
        <v>15</v>
      </c>
      <c r="AJ42" s="21" t="s">
        <v>16</v>
      </c>
      <c r="AK42" s="21" t="s">
        <v>17</v>
      </c>
      <c r="AL42" s="21" t="s">
        <v>18</v>
      </c>
      <c r="AM42" s="21" t="s">
        <v>19</v>
      </c>
      <c r="AN42" s="21" t="s">
        <v>20</v>
      </c>
      <c r="AO42" s="21" t="s">
        <v>21</v>
      </c>
      <c r="AP42" s="21" t="s">
        <v>22</v>
      </c>
      <c r="AQ42" s="21" t="s">
        <v>23</v>
      </c>
      <c r="AR42" s="21" t="s">
        <v>24</v>
      </c>
      <c r="AS42" s="21" t="s">
        <v>25</v>
      </c>
      <c r="AT42" s="21" t="s">
        <v>26</v>
      </c>
      <c r="AU42" s="21" t="s">
        <v>27</v>
      </c>
      <c r="AV42" s="21" t="s">
        <v>28</v>
      </c>
      <c r="AW42" s="21" t="s">
        <v>29</v>
      </c>
      <c r="AX42" s="21" t="s">
        <v>30</v>
      </c>
      <c r="AY42" s="21" t="s">
        <v>31</v>
      </c>
      <c r="AZ42" s="21" t="s">
        <v>32</v>
      </c>
      <c r="BA42" s="21" t="s">
        <v>33</v>
      </c>
      <c r="BB42" s="21" t="s">
        <v>34</v>
      </c>
      <c r="BC42" s="21" t="s">
        <v>35</v>
      </c>
      <c r="BD42" s="21" t="s">
        <v>36</v>
      </c>
      <c r="BE42" s="21" t="s">
        <v>37</v>
      </c>
      <c r="BF42" s="21" t="s">
        <v>38</v>
      </c>
      <c r="BG42" s="21" t="s">
        <v>39</v>
      </c>
      <c r="BH42" s="21" t="s">
        <v>40</v>
      </c>
      <c r="BI42" s="21" t="s">
        <v>41</v>
      </c>
      <c r="BJ42" s="21" t="s">
        <v>130</v>
      </c>
      <c r="BK42" s="21" t="s">
        <v>13</v>
      </c>
      <c r="BL42" s="7" t="s">
        <v>14</v>
      </c>
      <c r="BN42" s="39" t="s">
        <v>69</v>
      </c>
      <c r="BO42" s="21" t="s">
        <v>15</v>
      </c>
      <c r="BP42" s="21" t="s">
        <v>16</v>
      </c>
      <c r="BQ42" s="21" t="s">
        <v>17</v>
      </c>
      <c r="BR42" s="21" t="s">
        <v>18</v>
      </c>
      <c r="BS42" s="21" t="s">
        <v>19</v>
      </c>
      <c r="BT42" s="21" t="s">
        <v>20</v>
      </c>
      <c r="BU42" s="21" t="s">
        <v>21</v>
      </c>
      <c r="BV42" s="21" t="s">
        <v>22</v>
      </c>
      <c r="BW42" s="21" t="s">
        <v>23</v>
      </c>
      <c r="BX42" s="21" t="s">
        <v>24</v>
      </c>
      <c r="BY42" s="21" t="s">
        <v>25</v>
      </c>
      <c r="BZ42" s="21" t="s">
        <v>26</v>
      </c>
      <c r="CA42" s="21" t="s">
        <v>27</v>
      </c>
      <c r="CB42" s="21" t="s">
        <v>28</v>
      </c>
      <c r="CC42" s="21" t="s">
        <v>29</v>
      </c>
      <c r="CD42" s="21" t="s">
        <v>30</v>
      </c>
      <c r="CE42" s="21" t="s">
        <v>31</v>
      </c>
      <c r="CF42" s="21" t="s">
        <v>32</v>
      </c>
      <c r="CG42" s="21" t="s">
        <v>33</v>
      </c>
      <c r="CH42" s="21" t="s">
        <v>34</v>
      </c>
      <c r="CI42" s="21" t="s">
        <v>35</v>
      </c>
      <c r="CJ42" s="21" t="s">
        <v>36</v>
      </c>
      <c r="CK42" s="21" t="s">
        <v>37</v>
      </c>
      <c r="CL42" s="21" t="s">
        <v>38</v>
      </c>
      <c r="CM42" s="21" t="s">
        <v>39</v>
      </c>
      <c r="CN42" s="21" t="s">
        <v>40</v>
      </c>
      <c r="CO42" s="21" t="s">
        <v>41</v>
      </c>
      <c r="CP42" s="21" t="s">
        <v>130</v>
      </c>
      <c r="CQ42" s="21" t="s">
        <v>13</v>
      </c>
      <c r="CR42" s="7" t="s">
        <v>14</v>
      </c>
      <c r="CT42" s="39" t="s">
        <v>69</v>
      </c>
      <c r="CU42" s="21" t="s">
        <v>15</v>
      </c>
      <c r="CV42" s="21" t="s">
        <v>16</v>
      </c>
      <c r="CW42" s="21" t="s">
        <v>17</v>
      </c>
      <c r="CX42" s="21" t="s">
        <v>18</v>
      </c>
      <c r="CY42" s="21" t="s">
        <v>19</v>
      </c>
      <c r="CZ42" s="21" t="s">
        <v>20</v>
      </c>
      <c r="DA42" s="21" t="s">
        <v>21</v>
      </c>
      <c r="DB42" s="21" t="s">
        <v>22</v>
      </c>
      <c r="DC42" s="21" t="s">
        <v>23</v>
      </c>
      <c r="DD42" s="21" t="s">
        <v>24</v>
      </c>
      <c r="DE42" s="21" t="s">
        <v>25</v>
      </c>
      <c r="DF42" s="21" t="s">
        <v>26</v>
      </c>
      <c r="DG42" s="21" t="s">
        <v>27</v>
      </c>
      <c r="DH42" s="21" t="s">
        <v>28</v>
      </c>
      <c r="DI42" s="21" t="s">
        <v>29</v>
      </c>
      <c r="DJ42" s="21" t="s">
        <v>30</v>
      </c>
      <c r="DK42" s="21" t="s">
        <v>31</v>
      </c>
      <c r="DL42" s="21" t="s">
        <v>32</v>
      </c>
      <c r="DM42" s="21" t="s">
        <v>33</v>
      </c>
      <c r="DN42" s="21" t="s">
        <v>34</v>
      </c>
      <c r="DO42" s="21" t="s">
        <v>35</v>
      </c>
      <c r="DP42" s="21" t="s">
        <v>36</v>
      </c>
      <c r="DQ42" s="21" t="s">
        <v>37</v>
      </c>
      <c r="DR42" s="21" t="s">
        <v>38</v>
      </c>
      <c r="DS42" s="21" t="s">
        <v>39</v>
      </c>
      <c r="DT42" s="21" t="s">
        <v>40</v>
      </c>
      <c r="DU42" s="21" t="s">
        <v>41</v>
      </c>
      <c r="DV42" s="21" t="s">
        <v>130</v>
      </c>
      <c r="DW42" s="21" t="s">
        <v>13</v>
      </c>
      <c r="DX42" s="7" t="s">
        <v>14</v>
      </c>
      <c r="DZ42" s="39" t="s">
        <v>69</v>
      </c>
      <c r="EA42" s="21" t="s">
        <v>15</v>
      </c>
      <c r="EB42" s="21" t="s">
        <v>16</v>
      </c>
      <c r="EC42" s="21" t="s">
        <v>17</v>
      </c>
      <c r="ED42" s="21" t="s">
        <v>18</v>
      </c>
      <c r="EE42" s="21" t="s">
        <v>19</v>
      </c>
      <c r="EF42" s="21" t="s">
        <v>20</v>
      </c>
      <c r="EG42" s="21" t="s">
        <v>21</v>
      </c>
      <c r="EH42" s="21" t="s">
        <v>22</v>
      </c>
      <c r="EI42" s="21" t="s">
        <v>23</v>
      </c>
      <c r="EJ42" s="21" t="s">
        <v>24</v>
      </c>
      <c r="EK42" s="21" t="s">
        <v>25</v>
      </c>
      <c r="EL42" s="21" t="s">
        <v>26</v>
      </c>
      <c r="EM42" s="21" t="s">
        <v>27</v>
      </c>
      <c r="EN42" s="21" t="s">
        <v>28</v>
      </c>
      <c r="EO42" s="21" t="s">
        <v>29</v>
      </c>
      <c r="EP42" s="21" t="s">
        <v>30</v>
      </c>
      <c r="EQ42" s="21" t="s">
        <v>31</v>
      </c>
      <c r="ER42" s="21" t="s">
        <v>32</v>
      </c>
      <c r="ES42" s="21" t="s">
        <v>33</v>
      </c>
      <c r="ET42" s="21" t="s">
        <v>34</v>
      </c>
      <c r="EU42" s="21" t="s">
        <v>35</v>
      </c>
      <c r="EV42" s="21" t="s">
        <v>36</v>
      </c>
      <c r="EW42" s="21" t="s">
        <v>37</v>
      </c>
      <c r="EX42" s="21" t="s">
        <v>38</v>
      </c>
      <c r="EY42" s="21" t="s">
        <v>39</v>
      </c>
      <c r="EZ42" s="21" t="s">
        <v>40</v>
      </c>
      <c r="FA42" s="21" t="s">
        <v>41</v>
      </c>
      <c r="FB42" s="21" t="s">
        <v>130</v>
      </c>
      <c r="FC42" s="21" t="s">
        <v>13</v>
      </c>
      <c r="FD42" s="7" t="s">
        <v>14</v>
      </c>
      <c r="FF42" s="39" t="s">
        <v>69</v>
      </c>
      <c r="FG42" s="21" t="s">
        <v>15</v>
      </c>
      <c r="FH42" s="21" t="s">
        <v>16</v>
      </c>
      <c r="FI42" s="21" t="s">
        <v>17</v>
      </c>
      <c r="FJ42" s="21" t="s">
        <v>18</v>
      </c>
      <c r="FK42" s="21" t="s">
        <v>19</v>
      </c>
      <c r="FL42" s="21" t="s">
        <v>20</v>
      </c>
      <c r="FM42" s="21" t="s">
        <v>21</v>
      </c>
      <c r="FN42" s="21" t="s">
        <v>22</v>
      </c>
      <c r="FO42" s="21" t="s">
        <v>23</v>
      </c>
      <c r="FP42" s="21" t="s">
        <v>24</v>
      </c>
      <c r="FQ42" s="21" t="s">
        <v>25</v>
      </c>
      <c r="FR42" s="21" t="s">
        <v>26</v>
      </c>
      <c r="FS42" s="21" t="s">
        <v>27</v>
      </c>
      <c r="FT42" s="21" t="s">
        <v>28</v>
      </c>
      <c r="FU42" s="21" t="s">
        <v>29</v>
      </c>
      <c r="FV42" s="21" t="s">
        <v>30</v>
      </c>
      <c r="FW42" s="21" t="s">
        <v>31</v>
      </c>
      <c r="FX42" s="21" t="s">
        <v>32</v>
      </c>
      <c r="FY42" s="21" t="s">
        <v>33</v>
      </c>
      <c r="FZ42" s="21" t="s">
        <v>34</v>
      </c>
      <c r="GA42" s="21" t="s">
        <v>35</v>
      </c>
      <c r="GB42" s="21" t="s">
        <v>36</v>
      </c>
      <c r="GC42" s="21" t="s">
        <v>37</v>
      </c>
      <c r="GD42" s="21" t="s">
        <v>38</v>
      </c>
      <c r="GE42" s="21" t="s">
        <v>39</v>
      </c>
      <c r="GF42" s="21" t="s">
        <v>40</v>
      </c>
      <c r="GG42" s="21" t="s">
        <v>41</v>
      </c>
      <c r="GH42" s="21" t="s">
        <v>130</v>
      </c>
      <c r="GI42" s="21" t="s">
        <v>13</v>
      </c>
      <c r="GJ42" s="7" t="s">
        <v>14</v>
      </c>
      <c r="GL42" s="39" t="s">
        <v>69</v>
      </c>
      <c r="GM42" s="21" t="s">
        <v>15</v>
      </c>
      <c r="GN42" s="21" t="s">
        <v>16</v>
      </c>
      <c r="GO42" s="21" t="s">
        <v>17</v>
      </c>
      <c r="GP42" s="21" t="s">
        <v>18</v>
      </c>
      <c r="GQ42" s="21" t="s">
        <v>19</v>
      </c>
      <c r="GR42" s="21" t="s">
        <v>20</v>
      </c>
      <c r="GS42" s="21" t="s">
        <v>21</v>
      </c>
      <c r="GT42" s="21" t="s">
        <v>22</v>
      </c>
      <c r="GU42" s="21" t="s">
        <v>23</v>
      </c>
      <c r="GV42" s="21" t="s">
        <v>24</v>
      </c>
      <c r="GW42" s="21" t="s">
        <v>25</v>
      </c>
      <c r="GX42" s="21" t="s">
        <v>26</v>
      </c>
      <c r="GY42" s="21" t="s">
        <v>27</v>
      </c>
      <c r="GZ42" s="21" t="s">
        <v>28</v>
      </c>
      <c r="HA42" s="21" t="s">
        <v>29</v>
      </c>
      <c r="HB42" s="21" t="s">
        <v>30</v>
      </c>
      <c r="HC42" s="21" t="s">
        <v>31</v>
      </c>
      <c r="HD42" s="21" t="s">
        <v>32</v>
      </c>
      <c r="HE42" s="21" t="s">
        <v>33</v>
      </c>
      <c r="HF42" s="21" t="s">
        <v>34</v>
      </c>
      <c r="HG42" s="21" t="s">
        <v>35</v>
      </c>
      <c r="HH42" s="21" t="s">
        <v>36</v>
      </c>
      <c r="HI42" s="21" t="s">
        <v>37</v>
      </c>
      <c r="HJ42" s="21" t="s">
        <v>38</v>
      </c>
      <c r="HK42" s="21" t="s">
        <v>39</v>
      </c>
      <c r="HL42" s="21" t="s">
        <v>40</v>
      </c>
      <c r="HM42" s="21" t="s">
        <v>41</v>
      </c>
      <c r="HN42" s="21" t="s">
        <v>130</v>
      </c>
      <c r="HO42" s="21" t="s">
        <v>13</v>
      </c>
      <c r="HP42" s="7" t="s">
        <v>14</v>
      </c>
      <c r="HR42" s="39" t="s">
        <v>69</v>
      </c>
      <c r="HS42" s="21" t="s">
        <v>15</v>
      </c>
      <c r="HT42" s="21" t="s">
        <v>16</v>
      </c>
      <c r="HU42" s="21" t="s">
        <v>17</v>
      </c>
      <c r="HV42" s="21" t="s">
        <v>18</v>
      </c>
      <c r="HW42" s="21" t="s">
        <v>19</v>
      </c>
      <c r="HX42" s="21" t="s">
        <v>20</v>
      </c>
      <c r="HY42" s="21" t="s">
        <v>21</v>
      </c>
      <c r="HZ42" s="21" t="s">
        <v>22</v>
      </c>
      <c r="IA42" s="21" t="s">
        <v>23</v>
      </c>
      <c r="IB42" s="21" t="s">
        <v>24</v>
      </c>
      <c r="IC42" s="21" t="s">
        <v>25</v>
      </c>
      <c r="ID42" s="21" t="s">
        <v>26</v>
      </c>
      <c r="IE42" s="21" t="s">
        <v>27</v>
      </c>
      <c r="IF42" s="21" t="s">
        <v>28</v>
      </c>
      <c r="IG42" s="21" t="s">
        <v>29</v>
      </c>
      <c r="IH42" s="21" t="s">
        <v>30</v>
      </c>
      <c r="II42" s="21" t="s">
        <v>31</v>
      </c>
      <c r="IJ42" s="21" t="s">
        <v>32</v>
      </c>
      <c r="IK42" s="21" t="s">
        <v>33</v>
      </c>
      <c r="IL42" s="21" t="s">
        <v>34</v>
      </c>
      <c r="IM42" s="21" t="s">
        <v>35</v>
      </c>
      <c r="IN42" s="21" t="s">
        <v>36</v>
      </c>
      <c r="IO42" s="21" t="s">
        <v>37</v>
      </c>
      <c r="IP42" s="21" t="s">
        <v>38</v>
      </c>
      <c r="IQ42" s="21" t="s">
        <v>39</v>
      </c>
      <c r="IR42" s="21" t="s">
        <v>40</v>
      </c>
      <c r="IS42" s="21" t="s">
        <v>41</v>
      </c>
      <c r="IT42" s="21" t="s">
        <v>130</v>
      </c>
      <c r="IU42" s="21" t="s">
        <v>13</v>
      </c>
      <c r="IV42" s="7" t="s">
        <v>14</v>
      </c>
    </row>
    <row r="43" spans="1:256" x14ac:dyDescent="0.25">
      <c r="B43" s="29" t="s">
        <v>73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7">
        <f t="shared" ref="AE43:AE48" si="71">SUM(C43:AD43)</f>
        <v>0</v>
      </c>
      <c r="AF43" s="9">
        <f t="shared" ref="AF43:AF48" si="72">AE43/$AE$49</f>
        <v>0</v>
      </c>
      <c r="AH43" s="40" t="s">
        <v>73</v>
      </c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>SUM(AI43:BJ43)</f>
        <v>0</v>
      </c>
      <c r="BL43" s="9">
        <f>BK43/$BK$49</f>
        <v>0</v>
      </c>
      <c r="BM43" s="3"/>
      <c r="BN43" s="40" t="s">
        <v>73</v>
      </c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7">
        <f>SUM(BO43:CP43)</f>
        <v>0</v>
      </c>
      <c r="CR43" s="9">
        <f>CQ43/$CQ$49</f>
        <v>0</v>
      </c>
      <c r="CT43" s="40" t="s">
        <v>73</v>
      </c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>SUM(CU43:DV43)</f>
        <v>0</v>
      </c>
      <c r="DX43" s="9">
        <f>DW43/$DW$49</f>
        <v>0</v>
      </c>
      <c r="DZ43" s="40" t="s">
        <v>73</v>
      </c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7">
        <f>SUM(EA43:FB43)</f>
        <v>0</v>
      </c>
      <c r="FD43" s="9">
        <f>FC43/$FC$49</f>
        <v>0</v>
      </c>
      <c r="FF43" s="40" t="s">
        <v>73</v>
      </c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7">
        <f>SUM(FG43:GH43)</f>
        <v>0</v>
      </c>
      <c r="GJ43" s="9">
        <f t="shared" ref="GJ43:GJ48" si="73">GI43/$GI$49</f>
        <v>0</v>
      </c>
      <c r="GL43" s="40" t="s">
        <v>73</v>
      </c>
      <c r="GM43" s="11"/>
      <c r="GN43" s="11"/>
      <c r="GO43" s="11"/>
      <c r="GP43" s="11"/>
      <c r="GQ43" s="11"/>
      <c r="GR43" s="11"/>
      <c r="GS43" s="11"/>
      <c r="GT43" s="11"/>
      <c r="GU43" s="11">
        <v>1</v>
      </c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7">
        <f>SUM(GM43:HN43)</f>
        <v>1</v>
      </c>
      <c r="HP43" s="9">
        <f t="shared" ref="HP43:HP48" si="74">HO43/$HO$49</f>
        <v>1.282051282051282E-2</v>
      </c>
      <c r="HR43" s="40" t="s">
        <v>73</v>
      </c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7">
        <f>SUM(HS43:IT43)</f>
        <v>0</v>
      </c>
      <c r="IV43" s="9">
        <f>IU43/$IU$49</f>
        <v>0</v>
      </c>
    </row>
    <row r="44" spans="1:256" x14ac:dyDescent="0.25">
      <c r="B44" s="29" t="s">
        <v>71</v>
      </c>
      <c r="C44" s="8"/>
      <c r="D44" s="8"/>
      <c r="E44" s="8"/>
      <c r="F44" s="8"/>
      <c r="G44" s="8"/>
      <c r="H44" s="8"/>
      <c r="I44" s="8">
        <v>1</v>
      </c>
      <c r="J44" s="8"/>
      <c r="K44" s="8"/>
      <c r="L44" s="8"/>
      <c r="M44" s="8">
        <v>1</v>
      </c>
      <c r="N44" s="8"/>
      <c r="O44" s="8"/>
      <c r="P44" s="8"/>
      <c r="Q44" s="8">
        <v>1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>
        <v>2</v>
      </c>
      <c r="AC44" s="8"/>
      <c r="AD44" s="8"/>
      <c r="AE44" s="17">
        <f>SUM(C44:AD44)</f>
        <v>5</v>
      </c>
      <c r="AF44" s="9">
        <f t="shared" si="72"/>
        <v>0.3125</v>
      </c>
      <c r="AH44" s="40" t="s">
        <v>71</v>
      </c>
      <c r="AI44" s="11"/>
      <c r="AJ44" s="11"/>
      <c r="AK44" s="11"/>
      <c r="AL44" s="11"/>
      <c r="AM44" s="11"/>
      <c r="AN44" s="11"/>
      <c r="AO44" s="11">
        <v>1</v>
      </c>
      <c r="AP44" s="11"/>
      <c r="AQ44" s="11">
        <v>1</v>
      </c>
      <c r="AR44" s="11"/>
      <c r="AS44" s="11"/>
      <c r="AT44" s="11"/>
      <c r="AU44" s="11"/>
      <c r="AV44" s="11"/>
      <c r="AW44" s="11"/>
      <c r="AX44" s="11">
        <v>6</v>
      </c>
      <c r="AY44" s="11"/>
      <c r="AZ44" s="11"/>
      <c r="BA44" s="11"/>
      <c r="BB44" s="11"/>
      <c r="BC44" s="11"/>
      <c r="BD44" s="11"/>
      <c r="BE44" s="11">
        <v>1</v>
      </c>
      <c r="BF44" s="11"/>
      <c r="BG44" s="11"/>
      <c r="BH44" s="11">
        <v>2</v>
      </c>
      <c r="BI44" s="11"/>
      <c r="BJ44" s="11"/>
      <c r="BK44" s="17">
        <f t="shared" ref="BK44:BK48" si="75">SUM(AI44:BJ44)</f>
        <v>11</v>
      </c>
      <c r="BL44" s="9">
        <f t="shared" ref="BL44:BL49" si="76">BK44/$BK$49</f>
        <v>0.31428571428571428</v>
      </c>
      <c r="BM44" s="3"/>
      <c r="BN44" s="40" t="s">
        <v>71</v>
      </c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>
        <v>1</v>
      </c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 t="shared" ref="CQ44:CQ48" si="77">SUM(BO44:CP44)</f>
        <v>1</v>
      </c>
      <c r="CR44" s="9">
        <f t="shared" ref="CR44:CR49" si="78">CQ44/$CQ$49</f>
        <v>3.4482758620689655E-2</v>
      </c>
      <c r="CT44" s="40" t="s">
        <v>71</v>
      </c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>
        <v>3</v>
      </c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 t="shared" ref="DW44:DW48" si="79">SUM(CU44:DV44)</f>
        <v>3</v>
      </c>
      <c r="DX44" s="9">
        <f t="shared" ref="DX44:DX49" si="80">DW44/$DW$49</f>
        <v>7.8947368421052627E-2</v>
      </c>
      <c r="DZ44" s="40" t="s">
        <v>71</v>
      </c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>
        <v>1</v>
      </c>
      <c r="FA44" s="11"/>
      <c r="FB44" s="11"/>
      <c r="FC44" s="17">
        <f t="shared" ref="FC44:FC48" si="81">SUM(EA44:FB44)</f>
        <v>1</v>
      </c>
      <c r="FD44" s="9">
        <f t="shared" ref="FD44:FD48" si="82">FC44/$FC$49</f>
        <v>4.5454545454545456E-2</v>
      </c>
      <c r="FF44" s="40" t="s">
        <v>71</v>
      </c>
      <c r="FG44" s="11"/>
      <c r="FH44" s="11"/>
      <c r="FI44" s="11"/>
      <c r="FJ44" s="11"/>
      <c r="FK44" s="11"/>
      <c r="FL44" s="11">
        <v>1</v>
      </c>
      <c r="FM44" s="11"/>
      <c r="FN44" s="11"/>
      <c r="FO44" s="11"/>
      <c r="FP44" s="11"/>
      <c r="FQ44" s="11"/>
      <c r="FR44" s="11"/>
      <c r="FS44" s="11"/>
      <c r="FT44" s="11"/>
      <c r="FU44" s="11">
        <v>1</v>
      </c>
      <c r="FV44" s="11">
        <v>2</v>
      </c>
      <c r="FW44" s="11"/>
      <c r="FX44" s="11"/>
      <c r="FY44" s="11">
        <v>1</v>
      </c>
      <c r="FZ44" s="11"/>
      <c r="GA44" s="11"/>
      <c r="GB44" s="11"/>
      <c r="GC44" s="11"/>
      <c r="GD44" s="11">
        <v>3</v>
      </c>
      <c r="GE44" s="11"/>
      <c r="GF44" s="11"/>
      <c r="GG44" s="11"/>
      <c r="GH44" s="11"/>
      <c r="GI44" s="17">
        <f t="shared" ref="GI44:GI48" si="83">SUM(FG44:GH44)</f>
        <v>8</v>
      </c>
      <c r="GJ44" s="9">
        <f t="shared" si="73"/>
        <v>0.38095238095238093</v>
      </c>
      <c r="GL44" s="40" t="s">
        <v>71</v>
      </c>
      <c r="GM44" s="11"/>
      <c r="GN44" s="11"/>
      <c r="GO44" s="11"/>
      <c r="GP44" s="11"/>
      <c r="GQ44" s="11"/>
      <c r="GR44" s="11"/>
      <c r="GS44" s="11"/>
      <c r="GT44" s="11"/>
      <c r="GU44" s="11">
        <v>1</v>
      </c>
      <c r="GV44" s="11"/>
      <c r="GW44" s="11">
        <v>4</v>
      </c>
      <c r="GX44" s="11"/>
      <c r="GY44" s="11"/>
      <c r="GZ44" s="11">
        <v>1</v>
      </c>
      <c r="HA44" s="11"/>
      <c r="HB44" s="11">
        <v>2</v>
      </c>
      <c r="HC44" s="11"/>
      <c r="HD44" s="11">
        <v>1</v>
      </c>
      <c r="HE44" s="11">
        <v>2</v>
      </c>
      <c r="HF44" s="11">
        <v>1</v>
      </c>
      <c r="HG44" s="11"/>
      <c r="HH44" s="11"/>
      <c r="HI44" s="11"/>
      <c r="HJ44" s="11"/>
      <c r="HK44" s="11">
        <v>2</v>
      </c>
      <c r="HL44" s="11">
        <v>7</v>
      </c>
      <c r="HM44" s="11"/>
      <c r="HN44" s="11"/>
      <c r="HO44" s="17">
        <f t="shared" ref="HO44:HO48" si="84">SUM(GM44:HN44)</f>
        <v>21</v>
      </c>
      <c r="HP44" s="9">
        <f t="shared" si="74"/>
        <v>0.26923076923076922</v>
      </c>
      <c r="HR44" s="40" t="s">
        <v>71</v>
      </c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>
        <v>1</v>
      </c>
      <c r="IK44" s="11"/>
      <c r="IL44" s="11"/>
      <c r="IM44" s="11"/>
      <c r="IN44" s="11"/>
      <c r="IO44" s="11"/>
      <c r="IP44" s="11"/>
      <c r="IQ44" s="11"/>
      <c r="IR44" s="11">
        <v>2</v>
      </c>
      <c r="IS44" s="11"/>
      <c r="IT44" s="11"/>
      <c r="IU44" s="17">
        <f t="shared" ref="IU44:IU48" si="85">SUM(HS44:IT44)</f>
        <v>3</v>
      </c>
      <c r="IV44" s="9">
        <f t="shared" ref="IV44:IV48" si="86">IU44/$IU$49</f>
        <v>0.27272727272727271</v>
      </c>
    </row>
    <row r="45" spans="1:256" s="3" customFormat="1" x14ac:dyDescent="0.25">
      <c r="A45"/>
      <c r="B45" s="29" t="s">
        <v>74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7">
        <f t="shared" si="71"/>
        <v>0</v>
      </c>
      <c r="AF45" s="9">
        <f t="shared" si="72"/>
        <v>0</v>
      </c>
      <c r="AG45"/>
      <c r="AH45" s="40" t="s">
        <v>74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7">
        <f t="shared" si="75"/>
        <v>0</v>
      </c>
      <c r="BL45" s="9">
        <f t="shared" si="76"/>
        <v>0</v>
      </c>
      <c r="BN45" s="40" t="s">
        <v>74</v>
      </c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7">
        <f t="shared" si="77"/>
        <v>0</v>
      </c>
      <c r="CR45" s="9">
        <f t="shared" si="78"/>
        <v>0</v>
      </c>
      <c r="CT45" s="40" t="s">
        <v>74</v>
      </c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7">
        <f t="shared" si="79"/>
        <v>0</v>
      </c>
      <c r="DX45" s="9">
        <f t="shared" si="80"/>
        <v>0</v>
      </c>
      <c r="DZ45" s="40" t="s">
        <v>74</v>
      </c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7">
        <f t="shared" si="81"/>
        <v>0</v>
      </c>
      <c r="FD45" s="9">
        <f t="shared" si="82"/>
        <v>0</v>
      </c>
      <c r="FF45" s="40" t="s">
        <v>74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7">
        <f t="shared" si="83"/>
        <v>0</v>
      </c>
      <c r="GJ45" s="9">
        <f t="shared" si="73"/>
        <v>0</v>
      </c>
      <c r="GL45" s="40" t="s">
        <v>74</v>
      </c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7">
        <f t="shared" si="84"/>
        <v>0</v>
      </c>
      <c r="HP45" s="9">
        <f t="shared" si="74"/>
        <v>0</v>
      </c>
      <c r="HR45" s="40" t="s">
        <v>74</v>
      </c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7">
        <f t="shared" si="85"/>
        <v>0</v>
      </c>
      <c r="IV45" s="9">
        <f t="shared" si="86"/>
        <v>0</v>
      </c>
    </row>
    <row r="46" spans="1:256" x14ac:dyDescent="0.25">
      <c r="B46" s="29" t="s">
        <v>67</v>
      </c>
      <c r="C46" s="8"/>
      <c r="D46" s="8"/>
      <c r="E46" s="8"/>
      <c r="F46" s="8"/>
      <c r="G46" s="8">
        <v>1</v>
      </c>
      <c r="H46" s="8"/>
      <c r="I46" s="8">
        <v>2</v>
      </c>
      <c r="J46" s="8"/>
      <c r="K46" s="8"/>
      <c r="L46" s="8"/>
      <c r="M46" s="8">
        <v>1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>
        <v>2</v>
      </c>
      <c r="AC46" s="8">
        <v>1</v>
      </c>
      <c r="AD46" s="8"/>
      <c r="AE46" s="17">
        <f t="shared" si="71"/>
        <v>7</v>
      </c>
      <c r="AF46" s="9">
        <f t="shared" si="72"/>
        <v>0.4375</v>
      </c>
      <c r="AH46" s="40" t="s">
        <v>67</v>
      </c>
      <c r="AI46" s="11"/>
      <c r="AJ46" s="11"/>
      <c r="AK46" s="11"/>
      <c r="AL46" s="11"/>
      <c r="AM46" s="11"/>
      <c r="AN46" s="11"/>
      <c r="AO46" s="11">
        <v>5</v>
      </c>
      <c r="AP46" s="11"/>
      <c r="AQ46" s="11"/>
      <c r="AR46" s="11"/>
      <c r="AS46" s="11"/>
      <c r="AT46" s="11">
        <v>1</v>
      </c>
      <c r="AU46" s="11"/>
      <c r="AV46" s="11">
        <v>1</v>
      </c>
      <c r="AW46" s="11"/>
      <c r="AX46" s="11"/>
      <c r="AY46" s="11"/>
      <c r="AZ46" s="11"/>
      <c r="BA46" s="11">
        <v>1</v>
      </c>
      <c r="BB46" s="11"/>
      <c r="BC46" s="11"/>
      <c r="BD46" s="11"/>
      <c r="BE46" s="11"/>
      <c r="BF46" s="11"/>
      <c r="BG46" s="11"/>
      <c r="BH46" s="11">
        <v>3</v>
      </c>
      <c r="BI46" s="11"/>
      <c r="BJ46" s="11"/>
      <c r="BK46" s="17">
        <f t="shared" si="75"/>
        <v>11</v>
      </c>
      <c r="BL46" s="9">
        <f t="shared" si="76"/>
        <v>0.31428571428571428</v>
      </c>
      <c r="BN46" s="40" t="s">
        <v>67</v>
      </c>
      <c r="BO46" s="11"/>
      <c r="BP46" s="11"/>
      <c r="BQ46" s="11"/>
      <c r="BR46" s="11"/>
      <c r="BS46" s="11"/>
      <c r="BT46" s="11">
        <v>1</v>
      </c>
      <c r="BU46" s="11"/>
      <c r="BV46" s="11"/>
      <c r="BW46" s="11"/>
      <c r="BX46" s="11"/>
      <c r="BY46" s="11">
        <v>1</v>
      </c>
      <c r="BZ46" s="11"/>
      <c r="CA46" s="11"/>
      <c r="CB46" s="11"/>
      <c r="CC46" s="11">
        <v>7</v>
      </c>
      <c r="CD46" s="11"/>
      <c r="CE46" s="11"/>
      <c r="CF46" s="11">
        <v>2</v>
      </c>
      <c r="CG46" s="11">
        <v>5</v>
      </c>
      <c r="CH46" s="11"/>
      <c r="CI46" s="11"/>
      <c r="CJ46" s="11"/>
      <c r="CK46" s="11"/>
      <c r="CL46" s="11">
        <v>2</v>
      </c>
      <c r="CM46" s="11"/>
      <c r="CN46" s="11">
        <v>2</v>
      </c>
      <c r="CO46" s="11"/>
      <c r="CP46" s="11">
        <v>2</v>
      </c>
      <c r="CQ46" s="17">
        <f t="shared" si="77"/>
        <v>22</v>
      </c>
      <c r="CR46" s="9">
        <f t="shared" si="78"/>
        <v>0.75862068965517238</v>
      </c>
      <c r="CT46" s="40" t="s">
        <v>67</v>
      </c>
      <c r="CU46" s="11"/>
      <c r="CV46" s="11"/>
      <c r="CW46" s="11"/>
      <c r="CX46" s="11"/>
      <c r="CY46" s="11">
        <v>1</v>
      </c>
      <c r="CZ46" s="11">
        <v>4</v>
      </c>
      <c r="DA46" s="11">
        <v>2</v>
      </c>
      <c r="DB46" s="11"/>
      <c r="DC46" s="11"/>
      <c r="DD46" s="11"/>
      <c r="DE46" s="11">
        <v>3</v>
      </c>
      <c r="DF46" s="11"/>
      <c r="DG46" s="11">
        <v>1</v>
      </c>
      <c r="DH46" s="11">
        <v>2</v>
      </c>
      <c r="DI46" s="11">
        <v>2</v>
      </c>
      <c r="DJ46" s="11"/>
      <c r="DK46" s="11"/>
      <c r="DL46" s="11"/>
      <c r="DM46" s="11">
        <v>4</v>
      </c>
      <c r="DN46" s="11"/>
      <c r="DO46" s="11">
        <v>3</v>
      </c>
      <c r="DP46" s="11"/>
      <c r="DQ46" s="11"/>
      <c r="DR46" s="11">
        <v>1</v>
      </c>
      <c r="DS46" s="11"/>
      <c r="DT46" s="11">
        <v>11</v>
      </c>
      <c r="DU46" s="11"/>
      <c r="DV46" s="11">
        <v>1</v>
      </c>
      <c r="DW46" s="17">
        <f t="shared" si="79"/>
        <v>35</v>
      </c>
      <c r="DX46" s="9">
        <f t="shared" si="80"/>
        <v>0.92105263157894735</v>
      </c>
      <c r="DZ46" s="40" t="s">
        <v>67</v>
      </c>
      <c r="EA46" s="11"/>
      <c r="EB46" s="11"/>
      <c r="EC46" s="11"/>
      <c r="ED46" s="11"/>
      <c r="EE46" s="11"/>
      <c r="EF46" s="11"/>
      <c r="EG46" s="11"/>
      <c r="EH46" s="11"/>
      <c r="EI46" s="11">
        <v>4</v>
      </c>
      <c r="EJ46" s="11"/>
      <c r="EK46" s="11">
        <v>4</v>
      </c>
      <c r="EL46" s="11">
        <v>2</v>
      </c>
      <c r="EM46" s="11"/>
      <c r="EN46" s="11"/>
      <c r="EO46" s="11"/>
      <c r="EP46" s="11">
        <v>3</v>
      </c>
      <c r="EQ46" s="11"/>
      <c r="ER46" s="11"/>
      <c r="ES46" s="11">
        <v>1</v>
      </c>
      <c r="ET46" s="11"/>
      <c r="EU46" s="11">
        <v>1</v>
      </c>
      <c r="EV46" s="11"/>
      <c r="EW46" s="11"/>
      <c r="EX46" s="11"/>
      <c r="EY46" s="11">
        <v>1</v>
      </c>
      <c r="EZ46" s="11">
        <v>2</v>
      </c>
      <c r="FA46" s="11"/>
      <c r="FB46" s="11"/>
      <c r="FC46" s="17">
        <f t="shared" si="81"/>
        <v>18</v>
      </c>
      <c r="FD46" s="9">
        <f t="shared" si="82"/>
        <v>0.81818181818181823</v>
      </c>
      <c r="FF46" s="40" t="s">
        <v>67</v>
      </c>
      <c r="FG46" s="11"/>
      <c r="FH46" s="11"/>
      <c r="FI46" s="11">
        <v>2</v>
      </c>
      <c r="FJ46" s="11"/>
      <c r="FK46" s="11">
        <v>1</v>
      </c>
      <c r="FL46" s="11"/>
      <c r="FM46" s="11"/>
      <c r="FN46" s="11"/>
      <c r="FO46" s="11"/>
      <c r="FP46" s="11">
        <v>1</v>
      </c>
      <c r="FQ46" s="11">
        <v>1</v>
      </c>
      <c r="FR46" s="11"/>
      <c r="FS46" s="11"/>
      <c r="FT46" s="11"/>
      <c r="FU46" s="11"/>
      <c r="FV46" s="11"/>
      <c r="FW46" s="11"/>
      <c r="FX46" s="11"/>
      <c r="FY46" s="11">
        <v>2</v>
      </c>
      <c r="FZ46" s="11">
        <v>2</v>
      </c>
      <c r="GA46" s="11"/>
      <c r="GB46" s="11">
        <v>1</v>
      </c>
      <c r="GC46" s="11">
        <v>1</v>
      </c>
      <c r="GD46" s="11"/>
      <c r="GE46" s="11"/>
      <c r="GF46" s="11"/>
      <c r="GG46" s="11"/>
      <c r="GH46" s="11"/>
      <c r="GI46" s="17">
        <f t="shared" si="83"/>
        <v>11</v>
      </c>
      <c r="GJ46" s="9">
        <f t="shared" si="73"/>
        <v>0.52380952380952384</v>
      </c>
      <c r="GL46" s="40" t="s">
        <v>67</v>
      </c>
      <c r="GM46" s="11"/>
      <c r="GN46" s="11"/>
      <c r="GO46" s="11"/>
      <c r="GP46" s="11"/>
      <c r="GQ46" s="11"/>
      <c r="GR46" s="11">
        <v>1</v>
      </c>
      <c r="GS46" s="11"/>
      <c r="GT46" s="11">
        <v>2</v>
      </c>
      <c r="GU46" s="11"/>
      <c r="GV46" s="11">
        <v>1</v>
      </c>
      <c r="GW46" s="11"/>
      <c r="GX46" s="11"/>
      <c r="GY46" s="11"/>
      <c r="GZ46" s="11"/>
      <c r="HA46" s="11">
        <v>2</v>
      </c>
      <c r="HB46" s="11"/>
      <c r="HC46" s="11"/>
      <c r="HD46" s="11">
        <v>2</v>
      </c>
      <c r="HE46" s="11">
        <v>5</v>
      </c>
      <c r="HF46" s="11">
        <v>1</v>
      </c>
      <c r="HG46" s="11"/>
      <c r="HH46" s="11"/>
      <c r="HI46" s="11">
        <v>2</v>
      </c>
      <c r="HJ46" s="11">
        <v>1</v>
      </c>
      <c r="HK46" s="11"/>
      <c r="HL46" s="11">
        <v>23</v>
      </c>
      <c r="HM46" s="11"/>
      <c r="HN46" s="11"/>
      <c r="HO46" s="17">
        <f t="shared" si="84"/>
        <v>40</v>
      </c>
      <c r="HP46" s="9">
        <f t="shared" si="74"/>
        <v>0.51282051282051277</v>
      </c>
      <c r="HR46" s="40" t="s">
        <v>67</v>
      </c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>
        <v>1</v>
      </c>
      <c r="IK46" s="11">
        <v>4</v>
      </c>
      <c r="IL46" s="11"/>
      <c r="IM46" s="11"/>
      <c r="IN46" s="11"/>
      <c r="IO46" s="11"/>
      <c r="IP46" s="11"/>
      <c r="IQ46" s="11"/>
      <c r="IR46" s="11"/>
      <c r="IS46" s="11"/>
      <c r="IT46" s="11"/>
      <c r="IU46" s="17">
        <f t="shared" si="85"/>
        <v>5</v>
      </c>
      <c r="IV46" s="9">
        <f t="shared" si="86"/>
        <v>0.45454545454545453</v>
      </c>
    </row>
    <row r="47" spans="1:256" x14ac:dyDescent="0.25">
      <c r="B47" s="29" t="s">
        <v>70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>
        <v>1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17">
        <f t="shared" si="71"/>
        <v>1</v>
      </c>
      <c r="AF47" s="9">
        <f t="shared" si="72"/>
        <v>6.25E-2</v>
      </c>
      <c r="AH47" s="40" t="s">
        <v>70</v>
      </c>
      <c r="AI47" s="11"/>
      <c r="AJ47" s="11"/>
      <c r="AK47" s="11"/>
      <c r="AL47" s="11"/>
      <c r="AM47" s="11"/>
      <c r="AN47" s="11"/>
      <c r="AO47" s="11"/>
      <c r="AP47" s="11">
        <v>1</v>
      </c>
      <c r="AQ47" s="11"/>
      <c r="AR47" s="11"/>
      <c r="AS47" s="11">
        <v>1</v>
      </c>
      <c r="AT47" s="11"/>
      <c r="AU47" s="11"/>
      <c r="AV47" s="11"/>
      <c r="AW47" s="11"/>
      <c r="AX47" s="11">
        <v>2</v>
      </c>
      <c r="AY47" s="11"/>
      <c r="AZ47" s="11"/>
      <c r="BA47" s="11"/>
      <c r="BB47" s="11">
        <v>1</v>
      </c>
      <c r="BC47" s="11"/>
      <c r="BD47" s="11"/>
      <c r="BE47" s="11">
        <v>1</v>
      </c>
      <c r="BF47" s="11"/>
      <c r="BG47" s="11"/>
      <c r="BH47" s="11"/>
      <c r="BI47" s="11"/>
      <c r="BJ47" s="11"/>
      <c r="BK47" s="17">
        <f t="shared" si="75"/>
        <v>6</v>
      </c>
      <c r="BL47" s="9">
        <f t="shared" si="76"/>
        <v>0.17142857142857143</v>
      </c>
      <c r="BN47" s="40" t="s">
        <v>70</v>
      </c>
      <c r="BO47" s="11"/>
      <c r="BP47" s="11"/>
      <c r="BQ47" s="11"/>
      <c r="BR47" s="11"/>
      <c r="BS47" s="11">
        <v>1</v>
      </c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>
        <v>1</v>
      </c>
      <c r="CP47" s="11"/>
      <c r="CQ47" s="17">
        <f t="shared" si="77"/>
        <v>2</v>
      </c>
      <c r="CR47" s="9">
        <f t="shared" si="78"/>
        <v>6.8965517241379309E-2</v>
      </c>
      <c r="CT47" s="40" t="s">
        <v>70</v>
      </c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7">
        <f t="shared" si="79"/>
        <v>0</v>
      </c>
      <c r="DX47" s="9">
        <f t="shared" si="80"/>
        <v>0</v>
      </c>
      <c r="DZ47" s="40" t="s">
        <v>70</v>
      </c>
      <c r="EA47" s="11"/>
      <c r="EB47" s="11"/>
      <c r="EC47" s="11"/>
      <c r="ED47" s="11"/>
      <c r="EE47" s="11"/>
      <c r="EF47" s="11"/>
      <c r="EG47" s="11">
        <v>1</v>
      </c>
      <c r="EH47" s="11"/>
      <c r="EI47" s="11"/>
      <c r="EJ47" s="11"/>
      <c r="EK47" s="11">
        <v>1</v>
      </c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>
        <v>1</v>
      </c>
      <c r="FA47" s="11"/>
      <c r="FB47" s="11"/>
      <c r="FC47" s="17">
        <f t="shared" si="81"/>
        <v>3</v>
      </c>
      <c r="FD47" s="9">
        <f t="shared" si="82"/>
        <v>0.13636363636363635</v>
      </c>
      <c r="FF47" s="40" t="s">
        <v>70</v>
      </c>
      <c r="FG47" s="11"/>
      <c r="FH47" s="11"/>
      <c r="FI47" s="11"/>
      <c r="FJ47" s="11"/>
      <c r="FK47" s="11"/>
      <c r="FL47" s="11"/>
      <c r="FM47" s="11"/>
      <c r="FN47" s="11"/>
      <c r="FO47" s="11"/>
      <c r="FP47" s="11">
        <v>1</v>
      </c>
      <c r="FQ47" s="11">
        <v>1</v>
      </c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7">
        <f t="shared" si="83"/>
        <v>2</v>
      </c>
      <c r="GJ47" s="9">
        <f t="shared" si="73"/>
        <v>9.5238095238095233E-2</v>
      </c>
      <c r="GL47" s="40" t="s">
        <v>70</v>
      </c>
      <c r="GM47" s="11"/>
      <c r="GN47" s="11"/>
      <c r="GO47" s="11"/>
      <c r="GP47" s="11"/>
      <c r="GQ47" s="11">
        <v>1</v>
      </c>
      <c r="GR47" s="11">
        <v>1</v>
      </c>
      <c r="GS47" s="11"/>
      <c r="GT47" s="11"/>
      <c r="GU47" s="11">
        <v>1</v>
      </c>
      <c r="GV47" s="11"/>
      <c r="GW47" s="11">
        <v>1</v>
      </c>
      <c r="GX47" s="11"/>
      <c r="GY47" s="11">
        <v>1</v>
      </c>
      <c r="GZ47" s="11">
        <v>2</v>
      </c>
      <c r="HA47" s="11"/>
      <c r="HB47" s="11"/>
      <c r="HC47" s="11"/>
      <c r="HD47" s="11"/>
      <c r="HE47" s="11">
        <v>1</v>
      </c>
      <c r="HF47" s="11">
        <v>3</v>
      </c>
      <c r="HG47" s="11"/>
      <c r="HH47" s="11"/>
      <c r="HI47" s="11"/>
      <c r="HJ47" s="11"/>
      <c r="HK47" s="11"/>
      <c r="HL47" s="11"/>
      <c r="HM47" s="11"/>
      <c r="HN47" s="11"/>
      <c r="HO47" s="17">
        <f t="shared" si="84"/>
        <v>11</v>
      </c>
      <c r="HP47" s="9">
        <f t="shared" si="74"/>
        <v>0.14102564102564102</v>
      </c>
      <c r="HR47" s="40" t="s">
        <v>70</v>
      </c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>
        <v>1</v>
      </c>
      <c r="IJ47" s="11"/>
      <c r="IK47" s="11"/>
      <c r="IL47" s="11"/>
      <c r="IM47" s="11"/>
      <c r="IN47" s="11"/>
      <c r="IO47" s="11"/>
      <c r="IP47" s="11"/>
      <c r="IQ47" s="11"/>
      <c r="IR47" s="11">
        <v>1</v>
      </c>
      <c r="IS47" s="11"/>
      <c r="IT47" s="11"/>
      <c r="IU47" s="17">
        <f t="shared" si="85"/>
        <v>2</v>
      </c>
      <c r="IV47" s="9">
        <f t="shared" si="86"/>
        <v>0.18181818181818182</v>
      </c>
    </row>
    <row r="48" spans="1:256" x14ac:dyDescent="0.25">
      <c r="B48" s="29" t="s">
        <v>72</v>
      </c>
      <c r="C48" s="8"/>
      <c r="D48" s="8"/>
      <c r="E48" s="8"/>
      <c r="F48" s="8"/>
      <c r="G48" s="8">
        <v>2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>
        <v>1</v>
      </c>
      <c r="AA48" s="8"/>
      <c r="AB48" s="8"/>
      <c r="AC48" s="8"/>
      <c r="AD48" s="8"/>
      <c r="AE48" s="17">
        <f t="shared" si="71"/>
        <v>3</v>
      </c>
      <c r="AF48" s="9">
        <f t="shared" si="72"/>
        <v>0.1875</v>
      </c>
      <c r="AH48" s="40" t="s">
        <v>72</v>
      </c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1</v>
      </c>
      <c r="AT48" s="11"/>
      <c r="AU48" s="11"/>
      <c r="AV48" s="11"/>
      <c r="AW48" s="11"/>
      <c r="AX48" s="11">
        <v>5</v>
      </c>
      <c r="AY48" s="11"/>
      <c r="AZ48" s="11"/>
      <c r="BA48" s="11"/>
      <c r="BB48" s="11"/>
      <c r="BC48" s="11"/>
      <c r="BD48" s="11"/>
      <c r="BE48" s="11">
        <v>1</v>
      </c>
      <c r="BF48" s="11"/>
      <c r="BG48" s="11"/>
      <c r="BH48" s="11"/>
      <c r="BI48" s="11"/>
      <c r="BJ48" s="11"/>
      <c r="BK48" s="17">
        <f t="shared" si="75"/>
        <v>7</v>
      </c>
      <c r="BL48" s="9">
        <f t="shared" si="76"/>
        <v>0.2</v>
      </c>
      <c r="BN48" s="40" t="s">
        <v>72</v>
      </c>
      <c r="BO48" s="11"/>
      <c r="BP48" s="11">
        <v>3</v>
      </c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>
        <v>1</v>
      </c>
      <c r="CN48" s="11"/>
      <c r="CO48" s="11"/>
      <c r="CP48" s="11"/>
      <c r="CQ48" s="17">
        <f t="shared" si="77"/>
        <v>4</v>
      </c>
      <c r="CR48" s="9">
        <f t="shared" si="78"/>
        <v>0.13793103448275862</v>
      </c>
      <c r="CT48" s="40" t="s">
        <v>72</v>
      </c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7">
        <f t="shared" si="79"/>
        <v>0</v>
      </c>
      <c r="DX48" s="9">
        <f t="shared" si="80"/>
        <v>0</v>
      </c>
      <c r="DZ48" s="40" t="s">
        <v>72</v>
      </c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7">
        <f t="shared" si="81"/>
        <v>0</v>
      </c>
      <c r="FD48" s="9">
        <f t="shared" si="82"/>
        <v>0</v>
      </c>
      <c r="FF48" s="40" t="s">
        <v>72</v>
      </c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7">
        <f t="shared" si="83"/>
        <v>0</v>
      </c>
      <c r="GJ48" s="9">
        <f t="shared" si="73"/>
        <v>0</v>
      </c>
      <c r="GL48" s="40" t="s">
        <v>72</v>
      </c>
      <c r="GM48" s="11"/>
      <c r="GN48" s="11"/>
      <c r="GO48" s="11"/>
      <c r="GP48" s="11"/>
      <c r="GQ48" s="11">
        <v>1</v>
      </c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>
        <v>3</v>
      </c>
      <c r="HF48" s="11"/>
      <c r="HG48" s="11"/>
      <c r="HH48" s="11"/>
      <c r="HI48" s="11"/>
      <c r="HJ48" s="11"/>
      <c r="HK48" s="11"/>
      <c r="HL48" s="11">
        <v>1</v>
      </c>
      <c r="HM48" s="11"/>
      <c r="HN48" s="11"/>
      <c r="HO48" s="17">
        <f t="shared" si="84"/>
        <v>5</v>
      </c>
      <c r="HP48" s="9">
        <f t="shared" si="74"/>
        <v>6.4102564102564097E-2</v>
      </c>
      <c r="HR48" s="40" t="s">
        <v>72</v>
      </c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>
        <v>1</v>
      </c>
      <c r="IS48" s="11"/>
      <c r="IT48" s="11"/>
      <c r="IU48" s="17">
        <f t="shared" si="85"/>
        <v>1</v>
      </c>
      <c r="IV48" s="9">
        <f t="shared" si="86"/>
        <v>9.0909090909090912E-2</v>
      </c>
    </row>
    <row r="49" spans="2:256" ht="15.75" thickBot="1" x14ac:dyDescent="0.3">
      <c r="B49" s="30" t="s">
        <v>49</v>
      </c>
      <c r="C49" s="18">
        <f>SUM(C43:C48)</f>
        <v>0</v>
      </c>
      <c r="D49" s="18">
        <f t="shared" ref="D49:AD49" si="87">SUM(D43:D48)</f>
        <v>0</v>
      </c>
      <c r="E49" s="18">
        <f t="shared" si="87"/>
        <v>0</v>
      </c>
      <c r="F49" s="18">
        <f t="shared" si="87"/>
        <v>0</v>
      </c>
      <c r="G49" s="18">
        <f t="shared" si="87"/>
        <v>3</v>
      </c>
      <c r="H49" s="18">
        <f t="shared" si="87"/>
        <v>0</v>
      </c>
      <c r="I49" s="18">
        <f t="shared" si="87"/>
        <v>3</v>
      </c>
      <c r="J49" s="18">
        <f t="shared" si="87"/>
        <v>0</v>
      </c>
      <c r="K49" s="18">
        <f t="shared" si="87"/>
        <v>0</v>
      </c>
      <c r="L49" s="18">
        <f t="shared" si="87"/>
        <v>0</v>
      </c>
      <c r="M49" s="18">
        <f t="shared" si="87"/>
        <v>2</v>
      </c>
      <c r="N49" s="18">
        <f t="shared" si="87"/>
        <v>0</v>
      </c>
      <c r="O49" s="18">
        <f t="shared" si="87"/>
        <v>0</v>
      </c>
      <c r="P49" s="18">
        <f t="shared" si="87"/>
        <v>0</v>
      </c>
      <c r="Q49" s="18">
        <f t="shared" si="87"/>
        <v>1</v>
      </c>
      <c r="R49" s="18">
        <f t="shared" si="87"/>
        <v>1</v>
      </c>
      <c r="S49" s="18">
        <f t="shared" si="87"/>
        <v>0</v>
      </c>
      <c r="T49" s="18">
        <f t="shared" si="87"/>
        <v>0</v>
      </c>
      <c r="U49" s="18">
        <f t="shared" si="87"/>
        <v>0</v>
      </c>
      <c r="V49" s="18">
        <f t="shared" si="87"/>
        <v>0</v>
      </c>
      <c r="W49" s="18">
        <f t="shared" si="87"/>
        <v>0</v>
      </c>
      <c r="X49" s="18">
        <f t="shared" si="87"/>
        <v>0</v>
      </c>
      <c r="Y49" s="18">
        <f t="shared" si="87"/>
        <v>0</v>
      </c>
      <c r="Z49" s="18">
        <f t="shared" si="87"/>
        <v>1</v>
      </c>
      <c r="AA49" s="18">
        <f t="shared" si="87"/>
        <v>0</v>
      </c>
      <c r="AB49" s="18">
        <f t="shared" si="87"/>
        <v>4</v>
      </c>
      <c r="AC49" s="18">
        <f t="shared" si="87"/>
        <v>1</v>
      </c>
      <c r="AD49" s="18">
        <f t="shared" si="87"/>
        <v>0</v>
      </c>
      <c r="AE49" s="18">
        <f>SUM(AE43:AE48)</f>
        <v>16</v>
      </c>
      <c r="AF49" s="34">
        <f>SUM(AF43:AF48)</f>
        <v>1</v>
      </c>
      <c r="AH49" s="30" t="s">
        <v>49</v>
      </c>
      <c r="AI49" s="18">
        <f t="shared" ref="AI49:BA49" si="88">SUM(AI43:AI48)</f>
        <v>0</v>
      </c>
      <c r="AJ49" s="18">
        <f t="shared" si="88"/>
        <v>0</v>
      </c>
      <c r="AK49" s="18">
        <f t="shared" si="88"/>
        <v>0</v>
      </c>
      <c r="AL49" s="18">
        <f t="shared" si="88"/>
        <v>0</v>
      </c>
      <c r="AM49" s="18">
        <f t="shared" si="88"/>
        <v>0</v>
      </c>
      <c r="AN49" s="18">
        <f t="shared" si="88"/>
        <v>0</v>
      </c>
      <c r="AO49" s="18">
        <f t="shared" si="88"/>
        <v>6</v>
      </c>
      <c r="AP49" s="18">
        <f t="shared" si="88"/>
        <v>1</v>
      </c>
      <c r="AQ49" s="18">
        <f t="shared" si="88"/>
        <v>1</v>
      </c>
      <c r="AR49" s="18">
        <f t="shared" si="88"/>
        <v>0</v>
      </c>
      <c r="AS49" s="18">
        <f t="shared" si="88"/>
        <v>2</v>
      </c>
      <c r="AT49" s="18">
        <f t="shared" si="88"/>
        <v>1</v>
      </c>
      <c r="AU49" s="18">
        <f t="shared" si="88"/>
        <v>0</v>
      </c>
      <c r="AV49" s="18">
        <f t="shared" si="88"/>
        <v>1</v>
      </c>
      <c r="AW49" s="18">
        <f t="shared" si="88"/>
        <v>0</v>
      </c>
      <c r="AX49" s="18">
        <f t="shared" si="88"/>
        <v>13</v>
      </c>
      <c r="AY49" s="18">
        <f t="shared" si="88"/>
        <v>0</v>
      </c>
      <c r="AZ49" s="18">
        <f t="shared" si="88"/>
        <v>0</v>
      </c>
      <c r="BA49" s="18">
        <f t="shared" si="88"/>
        <v>1</v>
      </c>
      <c r="BB49" s="18">
        <f t="shared" ref="BB49" si="89">SUM(BB43:BB48)</f>
        <v>1</v>
      </c>
      <c r="BC49" s="18">
        <f t="shared" ref="BC49" si="90">SUM(BC43:BC48)</f>
        <v>0</v>
      </c>
      <c r="BD49" s="18">
        <f t="shared" ref="BD49" si="91">SUM(BD43:BD48)</f>
        <v>0</v>
      </c>
      <c r="BE49" s="18">
        <f t="shared" ref="BE49" si="92">SUM(BE43:BE48)</f>
        <v>3</v>
      </c>
      <c r="BF49" s="18">
        <f t="shared" ref="BF49" si="93">SUM(BF43:BF48)</f>
        <v>0</v>
      </c>
      <c r="BG49" s="18">
        <f t="shared" ref="BG49" si="94">SUM(BG43:BG48)</f>
        <v>0</v>
      </c>
      <c r="BH49" s="18">
        <f t="shared" ref="BH49" si="95">SUM(BH43:BH48)</f>
        <v>5</v>
      </c>
      <c r="BI49" s="18">
        <f t="shared" ref="BI49" si="96">SUM(BI43:BI48)</f>
        <v>0</v>
      </c>
      <c r="BJ49" s="18">
        <f t="shared" ref="BJ49" si="97">SUM(BJ43:BJ48)</f>
        <v>0</v>
      </c>
      <c r="BK49" s="18">
        <f t="shared" ref="BK49" si="98">SUM(BK43:BK48)</f>
        <v>35</v>
      </c>
      <c r="BL49" s="34">
        <f t="shared" si="76"/>
        <v>1</v>
      </c>
      <c r="BN49" s="30" t="s">
        <v>49</v>
      </c>
      <c r="BO49" s="18">
        <f t="shared" ref="BO49:CG49" si="99">SUM(BO43:BO48)</f>
        <v>0</v>
      </c>
      <c r="BP49" s="18">
        <f t="shared" si="99"/>
        <v>3</v>
      </c>
      <c r="BQ49" s="18">
        <f t="shared" si="99"/>
        <v>0</v>
      </c>
      <c r="BR49" s="18">
        <f t="shared" si="99"/>
        <v>0</v>
      </c>
      <c r="BS49" s="18">
        <f t="shared" si="99"/>
        <v>1</v>
      </c>
      <c r="BT49" s="18">
        <f t="shared" si="99"/>
        <v>1</v>
      </c>
      <c r="BU49" s="18">
        <f t="shared" si="99"/>
        <v>0</v>
      </c>
      <c r="BV49" s="18">
        <f t="shared" si="99"/>
        <v>0</v>
      </c>
      <c r="BW49" s="18">
        <f t="shared" si="99"/>
        <v>0</v>
      </c>
      <c r="BX49" s="18">
        <f t="shared" si="99"/>
        <v>0</v>
      </c>
      <c r="BY49" s="18">
        <f t="shared" si="99"/>
        <v>2</v>
      </c>
      <c r="BZ49" s="18">
        <f t="shared" si="99"/>
        <v>0</v>
      </c>
      <c r="CA49" s="18">
        <f t="shared" si="99"/>
        <v>0</v>
      </c>
      <c r="CB49" s="18">
        <f t="shared" si="99"/>
        <v>0</v>
      </c>
      <c r="CC49" s="18">
        <f t="shared" si="99"/>
        <v>7</v>
      </c>
      <c r="CD49" s="18">
        <f t="shared" si="99"/>
        <v>0</v>
      </c>
      <c r="CE49" s="18">
        <f t="shared" si="99"/>
        <v>0</v>
      </c>
      <c r="CF49" s="18">
        <f t="shared" si="99"/>
        <v>2</v>
      </c>
      <c r="CG49" s="18">
        <f t="shared" si="99"/>
        <v>5</v>
      </c>
      <c r="CH49" s="18">
        <f t="shared" ref="CH49" si="100">SUM(CH43:CH48)</f>
        <v>0</v>
      </c>
      <c r="CI49" s="18">
        <f t="shared" ref="CI49" si="101">SUM(CI43:CI48)</f>
        <v>0</v>
      </c>
      <c r="CJ49" s="18">
        <f t="shared" ref="CJ49" si="102">SUM(CJ43:CJ48)</f>
        <v>0</v>
      </c>
      <c r="CK49" s="18">
        <f t="shared" ref="CK49" si="103">SUM(CK43:CK48)</f>
        <v>0</v>
      </c>
      <c r="CL49" s="18">
        <f t="shared" ref="CL49" si="104">SUM(CL43:CL48)</f>
        <v>2</v>
      </c>
      <c r="CM49" s="18">
        <f t="shared" ref="CM49" si="105">SUM(CM43:CM48)</f>
        <v>1</v>
      </c>
      <c r="CN49" s="18">
        <f t="shared" ref="CN49" si="106">SUM(CN43:CN48)</f>
        <v>2</v>
      </c>
      <c r="CO49" s="18">
        <f t="shared" ref="CO49" si="107">SUM(CO43:CO48)</f>
        <v>1</v>
      </c>
      <c r="CP49" s="18">
        <f t="shared" ref="CP49" si="108">SUM(CP43:CP48)</f>
        <v>2</v>
      </c>
      <c r="CQ49" s="18">
        <f>SUM(CQ43:CQ48)</f>
        <v>29</v>
      </c>
      <c r="CR49" s="34">
        <f t="shared" si="78"/>
        <v>1</v>
      </c>
      <c r="CT49" s="30" t="s">
        <v>49</v>
      </c>
      <c r="CU49" s="18">
        <f t="shared" ref="CU49:DV49" si="109">SUM(CU43:CU48)</f>
        <v>0</v>
      </c>
      <c r="CV49" s="18">
        <f t="shared" si="109"/>
        <v>0</v>
      </c>
      <c r="CW49" s="18">
        <f t="shared" si="109"/>
        <v>0</v>
      </c>
      <c r="CX49" s="18">
        <f t="shared" si="109"/>
        <v>0</v>
      </c>
      <c r="CY49" s="18">
        <f t="shared" si="109"/>
        <v>1</v>
      </c>
      <c r="CZ49" s="18">
        <f t="shared" si="109"/>
        <v>4</v>
      </c>
      <c r="DA49" s="18">
        <f t="shared" si="109"/>
        <v>2</v>
      </c>
      <c r="DB49" s="18">
        <f t="shared" si="109"/>
        <v>0</v>
      </c>
      <c r="DC49" s="18">
        <f t="shared" si="109"/>
        <v>0</v>
      </c>
      <c r="DD49" s="18">
        <f t="shared" si="109"/>
        <v>0</v>
      </c>
      <c r="DE49" s="18">
        <f t="shared" si="109"/>
        <v>3</v>
      </c>
      <c r="DF49" s="18">
        <f t="shared" si="109"/>
        <v>3</v>
      </c>
      <c r="DG49" s="18">
        <f t="shared" si="109"/>
        <v>1</v>
      </c>
      <c r="DH49" s="18">
        <f t="shared" si="109"/>
        <v>2</v>
      </c>
      <c r="DI49" s="18">
        <f t="shared" si="109"/>
        <v>2</v>
      </c>
      <c r="DJ49" s="18">
        <f t="shared" si="109"/>
        <v>0</v>
      </c>
      <c r="DK49" s="18">
        <f t="shared" si="109"/>
        <v>0</v>
      </c>
      <c r="DL49" s="18">
        <f t="shared" si="109"/>
        <v>0</v>
      </c>
      <c r="DM49" s="18">
        <f t="shared" si="109"/>
        <v>4</v>
      </c>
      <c r="DN49" s="18">
        <f t="shared" si="109"/>
        <v>0</v>
      </c>
      <c r="DO49" s="18">
        <f t="shared" si="109"/>
        <v>3</v>
      </c>
      <c r="DP49" s="18">
        <f t="shared" si="109"/>
        <v>0</v>
      </c>
      <c r="DQ49" s="18">
        <f t="shared" si="109"/>
        <v>0</v>
      </c>
      <c r="DR49" s="18">
        <f t="shared" si="109"/>
        <v>1</v>
      </c>
      <c r="DS49" s="18">
        <f t="shared" si="109"/>
        <v>0</v>
      </c>
      <c r="DT49" s="18">
        <f t="shared" si="109"/>
        <v>11</v>
      </c>
      <c r="DU49" s="18">
        <f t="shared" si="109"/>
        <v>0</v>
      </c>
      <c r="DV49" s="18">
        <f t="shared" si="109"/>
        <v>1</v>
      </c>
      <c r="DW49" s="18">
        <f>SUM(DW43:DW48)</f>
        <v>38</v>
      </c>
      <c r="DX49" s="34">
        <f t="shared" si="80"/>
        <v>1</v>
      </c>
      <c r="DZ49" s="30" t="s">
        <v>49</v>
      </c>
      <c r="EA49" s="18">
        <f t="shared" ref="EA49:FB49" si="110">SUM(EA43:EA48)</f>
        <v>0</v>
      </c>
      <c r="EB49" s="18">
        <f t="shared" si="110"/>
        <v>0</v>
      </c>
      <c r="EC49" s="18">
        <f t="shared" si="110"/>
        <v>0</v>
      </c>
      <c r="ED49" s="18">
        <f t="shared" si="110"/>
        <v>0</v>
      </c>
      <c r="EE49" s="18">
        <f t="shared" si="110"/>
        <v>0</v>
      </c>
      <c r="EF49" s="18">
        <f t="shared" si="110"/>
        <v>0</v>
      </c>
      <c r="EG49" s="18">
        <f t="shared" si="110"/>
        <v>1</v>
      </c>
      <c r="EH49" s="18">
        <f t="shared" si="110"/>
        <v>0</v>
      </c>
      <c r="EI49" s="18">
        <f t="shared" si="110"/>
        <v>4</v>
      </c>
      <c r="EJ49" s="18">
        <f t="shared" si="110"/>
        <v>0</v>
      </c>
      <c r="EK49" s="18">
        <f t="shared" si="110"/>
        <v>5</v>
      </c>
      <c r="EL49" s="18">
        <f t="shared" si="110"/>
        <v>2</v>
      </c>
      <c r="EM49" s="18">
        <f t="shared" si="110"/>
        <v>0</v>
      </c>
      <c r="EN49" s="18">
        <f t="shared" si="110"/>
        <v>0</v>
      </c>
      <c r="EO49" s="18">
        <f t="shared" si="110"/>
        <v>0</v>
      </c>
      <c r="EP49" s="18">
        <f t="shared" si="110"/>
        <v>3</v>
      </c>
      <c r="EQ49" s="18">
        <f t="shared" si="110"/>
        <v>0</v>
      </c>
      <c r="ER49" s="18">
        <f t="shared" si="110"/>
        <v>0</v>
      </c>
      <c r="ES49" s="18">
        <f t="shared" si="110"/>
        <v>1</v>
      </c>
      <c r="ET49" s="18">
        <f t="shared" si="110"/>
        <v>0</v>
      </c>
      <c r="EU49" s="18">
        <f t="shared" si="110"/>
        <v>1</v>
      </c>
      <c r="EV49" s="18">
        <f t="shared" si="110"/>
        <v>0</v>
      </c>
      <c r="EW49" s="18">
        <f t="shared" si="110"/>
        <v>0</v>
      </c>
      <c r="EX49" s="18">
        <f t="shared" si="110"/>
        <v>0</v>
      </c>
      <c r="EY49" s="18">
        <f t="shared" si="110"/>
        <v>1</v>
      </c>
      <c r="EZ49" s="18">
        <f t="shared" si="110"/>
        <v>4</v>
      </c>
      <c r="FA49" s="18">
        <f t="shared" si="110"/>
        <v>0</v>
      </c>
      <c r="FB49" s="18">
        <f t="shared" si="110"/>
        <v>0</v>
      </c>
      <c r="FC49" s="18">
        <f>SUM(FC43:FC48)</f>
        <v>22</v>
      </c>
      <c r="FD49" s="34">
        <f>SUM(FD43:FD48)</f>
        <v>1</v>
      </c>
      <c r="FF49" s="30" t="s">
        <v>49</v>
      </c>
      <c r="FG49" s="18">
        <f t="shared" ref="FG49:GH49" si="111">SUM(FG43:FG48)</f>
        <v>0</v>
      </c>
      <c r="FH49" s="18">
        <f t="shared" si="111"/>
        <v>0</v>
      </c>
      <c r="FI49" s="18">
        <f t="shared" si="111"/>
        <v>2</v>
      </c>
      <c r="FJ49" s="18">
        <f t="shared" si="111"/>
        <v>0</v>
      </c>
      <c r="FK49" s="18">
        <f t="shared" si="111"/>
        <v>1</v>
      </c>
      <c r="FL49" s="18">
        <f t="shared" si="111"/>
        <v>1</v>
      </c>
      <c r="FM49" s="18">
        <f t="shared" si="111"/>
        <v>0</v>
      </c>
      <c r="FN49" s="18">
        <f t="shared" si="111"/>
        <v>0</v>
      </c>
      <c r="FO49" s="18">
        <f t="shared" si="111"/>
        <v>0</v>
      </c>
      <c r="FP49" s="18">
        <f t="shared" si="111"/>
        <v>2</v>
      </c>
      <c r="FQ49" s="18">
        <f t="shared" si="111"/>
        <v>2</v>
      </c>
      <c r="FR49" s="18">
        <f t="shared" si="111"/>
        <v>0</v>
      </c>
      <c r="FS49" s="18">
        <f t="shared" si="111"/>
        <v>0</v>
      </c>
      <c r="FT49" s="18">
        <f t="shared" si="111"/>
        <v>0</v>
      </c>
      <c r="FU49" s="18">
        <f t="shared" si="111"/>
        <v>1</v>
      </c>
      <c r="FV49" s="18">
        <f t="shared" si="111"/>
        <v>2</v>
      </c>
      <c r="FW49" s="18">
        <f t="shared" si="111"/>
        <v>0</v>
      </c>
      <c r="FX49" s="18">
        <f t="shared" si="111"/>
        <v>0</v>
      </c>
      <c r="FY49" s="18">
        <f t="shared" si="111"/>
        <v>3</v>
      </c>
      <c r="FZ49" s="18">
        <f t="shared" si="111"/>
        <v>2</v>
      </c>
      <c r="GA49" s="18">
        <f t="shared" si="111"/>
        <v>0</v>
      </c>
      <c r="GB49" s="18">
        <f t="shared" si="111"/>
        <v>1</v>
      </c>
      <c r="GC49" s="18">
        <f t="shared" si="111"/>
        <v>1</v>
      </c>
      <c r="GD49" s="18">
        <f t="shared" si="111"/>
        <v>3</v>
      </c>
      <c r="GE49" s="18">
        <f t="shared" si="111"/>
        <v>0</v>
      </c>
      <c r="GF49" s="18">
        <f t="shared" si="111"/>
        <v>0</v>
      </c>
      <c r="GG49" s="18">
        <f t="shared" si="111"/>
        <v>0</v>
      </c>
      <c r="GH49" s="18">
        <f t="shared" si="111"/>
        <v>0</v>
      </c>
      <c r="GI49" s="18">
        <f>SUM(GI43:GI48)</f>
        <v>21</v>
      </c>
      <c r="GJ49" s="34">
        <f>SUM(GJ43:GJ48)</f>
        <v>1</v>
      </c>
      <c r="GL49" s="30" t="s">
        <v>49</v>
      </c>
      <c r="GM49" s="18">
        <f t="shared" ref="GM49:HN49" si="112">SUM(GM43:GM48)</f>
        <v>0</v>
      </c>
      <c r="GN49" s="18">
        <f t="shared" si="112"/>
        <v>0</v>
      </c>
      <c r="GO49" s="18">
        <f t="shared" si="112"/>
        <v>0</v>
      </c>
      <c r="GP49" s="18">
        <f t="shared" si="112"/>
        <v>0</v>
      </c>
      <c r="GQ49" s="18">
        <f t="shared" si="112"/>
        <v>2</v>
      </c>
      <c r="GR49" s="18">
        <f t="shared" si="112"/>
        <v>2</v>
      </c>
      <c r="GS49" s="18">
        <f t="shared" si="112"/>
        <v>0</v>
      </c>
      <c r="GT49" s="18">
        <f t="shared" si="112"/>
        <v>2</v>
      </c>
      <c r="GU49" s="18">
        <f t="shared" si="112"/>
        <v>3</v>
      </c>
      <c r="GV49" s="18">
        <f t="shared" si="112"/>
        <v>1</v>
      </c>
      <c r="GW49" s="18">
        <f t="shared" si="112"/>
        <v>5</v>
      </c>
      <c r="GX49" s="18">
        <f t="shared" si="112"/>
        <v>0</v>
      </c>
      <c r="GY49" s="18">
        <f t="shared" si="112"/>
        <v>1</v>
      </c>
      <c r="GZ49" s="18">
        <f t="shared" si="112"/>
        <v>3</v>
      </c>
      <c r="HA49" s="18">
        <f t="shared" si="112"/>
        <v>2</v>
      </c>
      <c r="HB49" s="18">
        <f t="shared" si="112"/>
        <v>2</v>
      </c>
      <c r="HC49" s="18">
        <f t="shared" si="112"/>
        <v>0</v>
      </c>
      <c r="HD49" s="18">
        <f t="shared" si="112"/>
        <v>3</v>
      </c>
      <c r="HE49" s="18">
        <f t="shared" si="112"/>
        <v>11</v>
      </c>
      <c r="HF49" s="18">
        <f t="shared" si="112"/>
        <v>5</v>
      </c>
      <c r="HG49" s="18">
        <f t="shared" si="112"/>
        <v>0</v>
      </c>
      <c r="HH49" s="18">
        <f t="shared" si="112"/>
        <v>0</v>
      </c>
      <c r="HI49" s="18">
        <f t="shared" si="112"/>
        <v>2</v>
      </c>
      <c r="HJ49" s="18">
        <f t="shared" si="112"/>
        <v>1</v>
      </c>
      <c r="HK49" s="18">
        <f t="shared" si="112"/>
        <v>2</v>
      </c>
      <c r="HL49" s="18">
        <f t="shared" si="112"/>
        <v>31</v>
      </c>
      <c r="HM49" s="18">
        <f t="shared" si="112"/>
        <v>0</v>
      </c>
      <c r="HN49" s="18">
        <f t="shared" si="112"/>
        <v>0</v>
      </c>
      <c r="HO49" s="18">
        <f>SUM(HO43:HO48)</f>
        <v>78</v>
      </c>
      <c r="HP49" s="34">
        <f>SUM(HP43:HP48)</f>
        <v>1</v>
      </c>
      <c r="HR49" s="30" t="s">
        <v>49</v>
      </c>
      <c r="HS49" s="18">
        <f t="shared" ref="HS49:IT49" si="113">SUM(HS43:HS48)</f>
        <v>0</v>
      </c>
      <c r="HT49" s="18">
        <f t="shared" si="113"/>
        <v>0</v>
      </c>
      <c r="HU49" s="18">
        <f t="shared" si="113"/>
        <v>0</v>
      </c>
      <c r="HV49" s="18">
        <f t="shared" si="113"/>
        <v>0</v>
      </c>
      <c r="HW49" s="18">
        <f t="shared" si="113"/>
        <v>0</v>
      </c>
      <c r="HX49" s="18">
        <f t="shared" si="113"/>
        <v>0</v>
      </c>
      <c r="HY49" s="18">
        <f t="shared" si="113"/>
        <v>0</v>
      </c>
      <c r="HZ49" s="18">
        <f t="shared" si="113"/>
        <v>0</v>
      </c>
      <c r="IA49" s="18">
        <f t="shared" si="113"/>
        <v>0</v>
      </c>
      <c r="IB49" s="18">
        <f t="shared" si="113"/>
        <v>0</v>
      </c>
      <c r="IC49" s="18">
        <f t="shared" si="113"/>
        <v>0</v>
      </c>
      <c r="ID49" s="18">
        <f t="shared" si="113"/>
        <v>0</v>
      </c>
      <c r="IE49" s="18">
        <f t="shared" si="113"/>
        <v>0</v>
      </c>
      <c r="IF49" s="18">
        <f t="shared" si="113"/>
        <v>0</v>
      </c>
      <c r="IG49" s="18">
        <f t="shared" si="113"/>
        <v>0</v>
      </c>
      <c r="IH49" s="18">
        <f t="shared" si="113"/>
        <v>0</v>
      </c>
      <c r="II49" s="18">
        <f t="shared" si="113"/>
        <v>1</v>
      </c>
      <c r="IJ49" s="18">
        <f t="shared" si="113"/>
        <v>2</v>
      </c>
      <c r="IK49" s="18">
        <f t="shared" si="113"/>
        <v>4</v>
      </c>
      <c r="IL49" s="18">
        <f t="shared" si="113"/>
        <v>0</v>
      </c>
      <c r="IM49" s="18">
        <f t="shared" si="113"/>
        <v>0</v>
      </c>
      <c r="IN49" s="18">
        <f t="shared" si="113"/>
        <v>0</v>
      </c>
      <c r="IO49" s="18">
        <f t="shared" si="113"/>
        <v>0</v>
      </c>
      <c r="IP49" s="18">
        <f t="shared" si="113"/>
        <v>0</v>
      </c>
      <c r="IQ49" s="18">
        <f t="shared" si="113"/>
        <v>0</v>
      </c>
      <c r="IR49" s="18">
        <f t="shared" si="113"/>
        <v>4</v>
      </c>
      <c r="IS49" s="18">
        <f t="shared" si="113"/>
        <v>0</v>
      </c>
      <c r="IT49" s="18">
        <f t="shared" si="113"/>
        <v>0</v>
      </c>
      <c r="IU49" s="18">
        <f>SUM(IU43:IU48)</f>
        <v>11</v>
      </c>
      <c r="IV49" s="34">
        <f>SUM(IV43:IV48)</f>
        <v>1</v>
      </c>
    </row>
    <row r="50" spans="2:256" ht="15.75" thickTop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L50" s="3"/>
    </row>
  </sheetData>
  <mergeCells count="32">
    <mergeCell ref="HR2:IV2"/>
    <mergeCell ref="HR9:IV9"/>
    <mergeCell ref="HR19:IV19"/>
    <mergeCell ref="HR41:IV41"/>
    <mergeCell ref="GL2:HP2"/>
    <mergeCell ref="GL9:HP9"/>
    <mergeCell ref="GL19:HP19"/>
    <mergeCell ref="GL41:HP41"/>
    <mergeCell ref="FF2:GJ2"/>
    <mergeCell ref="FF9:GJ9"/>
    <mergeCell ref="FF19:GJ19"/>
    <mergeCell ref="FF41:GJ41"/>
    <mergeCell ref="B41:AF41"/>
    <mergeCell ref="BN19:CR19"/>
    <mergeCell ref="BN2:CR2"/>
    <mergeCell ref="BN9:CR9"/>
    <mergeCell ref="AH19:BL19"/>
    <mergeCell ref="B2:AF2"/>
    <mergeCell ref="AH2:BL2"/>
    <mergeCell ref="B9:AF9"/>
    <mergeCell ref="AH9:BL9"/>
    <mergeCell ref="B19:AF19"/>
    <mergeCell ref="BN41:CR41"/>
    <mergeCell ref="CT9:DX9"/>
    <mergeCell ref="CT19:DX19"/>
    <mergeCell ref="CT41:DX41"/>
    <mergeCell ref="AH41:BL41"/>
    <mergeCell ref="DZ2:FD2"/>
    <mergeCell ref="DZ9:FD9"/>
    <mergeCell ref="DZ19:FD19"/>
    <mergeCell ref="DZ41:FD41"/>
    <mergeCell ref="CT2:DX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Dados Viol. Contra Policiais</vt:lpstr>
      <vt:lpstr>Dados Viol. Policial 1° Sem</vt:lpstr>
      <vt:lpstr>Violência Policial por Módulo</vt:lpstr>
      <vt:lpstr>Tipo de Violação</vt:lpstr>
      <vt:lpstr>Comparativo Anual</vt:lpstr>
      <vt:lpstr>Comparativo Semestral</vt:lpstr>
      <vt:lpstr>Denúncias por habitantes</vt:lpstr>
      <vt:lpstr>Perfil das vítimas - Mês</vt:lpstr>
      <vt:lpstr>Perfil das vítimas - UF</vt:lpstr>
      <vt:lpstr>Perfil dos suspeitos - Mês </vt:lpstr>
      <vt:lpstr>Perfil dos suspeitos - UF</vt:lpstr>
      <vt:lpstr>Relação Suspeito x Vítima-Mês </vt:lpstr>
      <vt:lpstr>Relação Suspeito x Vítima-UF </vt:lpstr>
      <vt:lpstr>Relação demandante e vítima-Mês</vt:lpstr>
      <vt:lpstr>Relação demandante e vítima-UF</vt:lpstr>
      <vt:lpstr>Local da violação - Mês</vt:lpstr>
      <vt:lpstr>Local da violação - UF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Leiliane Pires Guimaraes</cp:lastModifiedBy>
  <dcterms:created xsi:type="dcterms:W3CDTF">2013-01-02T13:34:47Z</dcterms:created>
  <dcterms:modified xsi:type="dcterms:W3CDTF">2018-07-13T13:22:24Z</dcterms:modified>
</cp:coreProperties>
</file>